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J19" i="1" s="1"/>
  <c r="I17" i="1"/>
  <c r="I19" i="1" s="1"/>
  <c r="H17" i="1"/>
  <c r="H19" i="1" s="1"/>
  <c r="G17" i="1"/>
  <c r="G19" i="1" s="1"/>
  <c r="F10" i="1"/>
  <c r="E10" i="1"/>
  <c r="J9" i="1"/>
  <c r="I9" i="1"/>
  <c r="H9" i="1"/>
  <c r="G9" i="1"/>
  <c r="J8" i="1"/>
  <c r="J10" i="1" s="1"/>
  <c r="I8" i="1"/>
  <c r="I10" i="1" s="1"/>
  <c r="H8" i="1"/>
  <c r="H10" i="1" s="1"/>
  <c r="G8" i="1"/>
  <c r="G10" i="1" s="1"/>
</calcChain>
</file>

<file path=xl/sharedStrings.xml><?xml version="1.0" encoding="utf-8"?>
<sst xmlns="http://schemas.openxmlformats.org/spreadsheetml/2006/main" count="39" uniqueCount="25">
  <si>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</si>
  <si>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</si>
  <si>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</si>
  <si>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</si>
  <si>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</si>
  <si>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</si>
  <si>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</si>
  <si>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</si>
  <si>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</si>
  <si>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</si>
  <si>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</si>
  <si>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</si>
  <si>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</si>
  <si>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</si>
  <si>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</si>
  <si>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</si>
  <si>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</si>
  <si>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</si>
  <si>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</si>
  <si>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</si>
  <si>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Макароны отварные с сыром</t>
  </si>
  <si>
    <t>Молоко 0,2</t>
  </si>
  <si>
    <t>Чай с сахаром</t>
  </si>
  <si>
    <t>Молоко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</si>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</sst>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D10" sqref="D10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24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45737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20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23</v>
      </c>
      <c r="C6" s="26"/>
      <c r="D6" s="26" t="s">
        <v>21</v>
      </c>
      <c r="E6" s="27">
        <v>200</v>
      </c>
      <c r="F6" s="27">
        <v>61.64</v>
      </c>
      <c r="G6" s="26">
        <v>108</v>
      </c>
      <c r="H6" s="26">
        <v>5.8</v>
      </c>
      <c r="I6" s="26">
        <v>5</v>
      </c>
      <c r="J6" s="26">
        <v>9.6</v>
      </c>
    </row>
    <row r="7" spans="1:10" ht="20.25">
      <c r="A7" s="6"/>
      <c r="B7" s="16" t="s">
        <v>18</v>
      </c>
      <c r="C7" s="26">
        <v>376</v>
      </c>
      <c r="D7" s="26" t="s">
        <v>22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109.48000000000002</v>
      </c>
      <c r="G10" s="28">
        <f t="shared" si="0"/>
        <v>708.39</v>
      </c>
      <c r="H10" s="28">
        <f t="shared" si="0"/>
        <v>26.16</v>
      </c>
      <c r="I10" s="28">
        <f t="shared" si="0"/>
        <v>24.75</v>
      </c>
      <c r="J10" s="28">
        <f t="shared" si="0"/>
        <v>94.84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20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23</v>
      </c>
      <c r="C15" s="26"/>
      <c r="D15" s="26" t="s">
        <v>21</v>
      </c>
      <c r="E15" s="27">
        <v>200</v>
      </c>
      <c r="F15" s="27">
        <v>61.64</v>
      </c>
      <c r="G15" s="26">
        <v>108</v>
      </c>
      <c r="H15" s="26">
        <v>5.8</v>
      </c>
      <c r="I15" s="26">
        <v>5</v>
      </c>
      <c r="J15" s="26">
        <v>9.6</v>
      </c>
    </row>
    <row r="16" spans="1:10" ht="20.25">
      <c r="A16" s="7"/>
      <c r="B16" s="16" t="s">
        <v>18</v>
      </c>
      <c r="C16" s="26">
        <v>376</v>
      </c>
      <c r="D16" s="26" t="s">
        <v>22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30</v>
      </c>
      <c r="F17" s="27">
        <v>2.79</v>
      </c>
      <c r="G17" s="26">
        <f>2.338*E17</f>
        <v>70.14</v>
      </c>
      <c r="H17" s="26">
        <f>0.079*E17</f>
        <v>2.37</v>
      </c>
      <c r="I17" s="26">
        <f>0.01*E17</f>
        <v>0.3</v>
      </c>
      <c r="J17" s="26">
        <f>0.483*E17</f>
        <v>14.49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30</v>
      </c>
      <c r="F18" s="27">
        <v>2.79</v>
      </c>
      <c r="G18" s="26">
        <f>2.299*E18</f>
        <v>68.97</v>
      </c>
      <c r="H18" s="26">
        <f>0.056*E18</f>
        <v>1.68</v>
      </c>
      <c r="I18" s="26">
        <f>0.011*E18</f>
        <v>0.32999999999999996</v>
      </c>
      <c r="J18" s="26">
        <f>0.494*E18</f>
        <v>14.82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700</v>
      </c>
      <c r="F19" s="30">
        <f t="shared" si="1"/>
        <v>109.48000000000002</v>
      </c>
      <c r="G19" s="28">
        <f t="shared" si="1"/>
        <v>708.39</v>
      </c>
      <c r="H19" s="28">
        <f t="shared" si="1"/>
        <v>26.16</v>
      </c>
      <c r="I19" s="28">
        <f t="shared" si="1"/>
        <v>24.75</v>
      </c>
      <c r="J19" s="28">
        <f t="shared" si="1"/>
        <v>94.84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2025-03-20T08:08:24Z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