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J19" i="1" s="1"/>
  <c r="I17" i="1"/>
  <c r="I19" i="1" s="1"/>
  <c r="H17" i="1"/>
  <c r="H19" i="1" s="1"/>
  <c r="G17" i="1"/>
  <c r="G19" i="1" s="1"/>
  <c r="F10" i="1"/>
  <c r="E10" i="1"/>
  <c r="J9" i="1"/>
  <c r="I9" i="1"/>
  <c r="H9" i="1"/>
  <c r="G9" i="1"/>
  <c r="J8" i="1"/>
  <c r="J10" i="1" s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<sst xmlns="http://schemas.openxmlformats.org/spreadsheetml/2006/main" count="39" uniqueCount="25">
  <si>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</si>
  <si>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</si>
  <si>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</si>
  <si>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</si>
  <si>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</si>
  <si>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</si>
  <si>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</si>
  <si>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</si>
  <si>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</si>
  <si>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</si>
  <si>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</si>
  <si>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</si>
  <si>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</si>
  <si>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</si>
  <si>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</si>
  <si>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</si>
  <si>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</si>
  <si>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</si>
  <si>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</si>
  <si>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</si>
  <si>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Чай с сахаром</t>
  </si>
  <si>
    <t>Макароны отварные с сыром</t>
  </si>
  <si>
    <t>Молоко</t>
  </si>
  <si>
    <t>Молоко 0,2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</si>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</sst>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24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45765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>
        <v>24</v>
      </c>
      <c r="D5" s="26" t="s">
        <v>21</v>
      </c>
      <c r="E5" s="27">
        <v>240</v>
      </c>
      <c r="F5" s="27">
        <v>40.340000000000003</v>
      </c>
      <c r="G5" s="26">
        <v>401.28</v>
      </c>
      <c r="H5" s="26">
        <v>16.239999999999998</v>
      </c>
      <c r="I5" s="26">
        <v>19.100000000000001</v>
      </c>
      <c r="J5" s="26">
        <v>40.93</v>
      </c>
    </row>
    <row r="6" spans="1:10" ht="20.25">
      <c r="A6" s="6"/>
      <c r="B6" s="26" t="s">
        <v>22</v>
      </c>
      <c r="C6" s="26"/>
      <c r="D6" s="26" t="s">
        <v>23</v>
      </c>
      <c r="E6" s="27">
        <v>200</v>
      </c>
      <c r="F6" s="27">
        <v>61.64</v>
      </c>
      <c r="G6" s="26">
        <v>108</v>
      </c>
      <c r="H6" s="26">
        <v>5.8</v>
      </c>
      <c r="I6" s="26">
        <v>5</v>
      </c>
      <c r="J6" s="26">
        <v>9.6</v>
      </c>
    </row>
    <row r="7" spans="1:10" ht="20.25">
      <c r="A7" s="6"/>
      <c r="B7" s="16" t="s">
        <v>18</v>
      </c>
      <c r="C7" s="26">
        <v>376</v>
      </c>
      <c r="D7" s="26" t="s">
        <v>20</v>
      </c>
      <c r="E7" s="27">
        <v>200</v>
      </c>
      <c r="F7" s="27">
        <v>1.92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16</v>
      </c>
      <c r="C8" s="26">
        <v>0</v>
      </c>
      <c r="D8" s="26" t="s">
        <v>16</v>
      </c>
      <c r="E8" s="27">
        <v>30</v>
      </c>
      <c r="F8" s="27">
        <v>2.79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2.79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700</v>
      </c>
      <c r="F10" s="30">
        <f t="shared" si="0"/>
        <v>109.48000000000002</v>
      </c>
      <c r="G10" s="28">
        <f t="shared" si="0"/>
        <v>708.39</v>
      </c>
      <c r="H10" s="28">
        <f t="shared" si="0"/>
        <v>26.16</v>
      </c>
      <c r="I10" s="28">
        <f t="shared" si="0"/>
        <v>24.75</v>
      </c>
      <c r="J10" s="28">
        <f t="shared" si="0"/>
        <v>94.84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>
        <v>24</v>
      </c>
      <c r="D14" s="26" t="s">
        <v>21</v>
      </c>
      <c r="E14" s="27">
        <v>240</v>
      </c>
      <c r="F14" s="27">
        <v>40.340000000000003</v>
      </c>
      <c r="G14" s="26">
        <v>401.28</v>
      </c>
      <c r="H14" s="26">
        <v>16.239999999999998</v>
      </c>
      <c r="I14" s="26">
        <v>19.100000000000001</v>
      </c>
      <c r="J14" s="26">
        <v>40.93</v>
      </c>
    </row>
    <row r="15" spans="1:10" ht="20.25">
      <c r="A15" s="7"/>
      <c r="B15" s="26" t="s">
        <v>22</v>
      </c>
      <c r="C15" s="26"/>
      <c r="D15" s="26" t="s">
        <v>23</v>
      </c>
      <c r="E15" s="27">
        <v>200</v>
      </c>
      <c r="F15" s="27">
        <v>61.64</v>
      </c>
      <c r="G15" s="26">
        <v>108</v>
      </c>
      <c r="H15" s="26">
        <v>5.8</v>
      </c>
      <c r="I15" s="26">
        <v>5</v>
      </c>
      <c r="J15" s="26">
        <v>9.6</v>
      </c>
    </row>
    <row r="16" spans="1:10" ht="20.25">
      <c r="A16" s="7"/>
      <c r="B16" s="16" t="s">
        <v>18</v>
      </c>
      <c r="C16" s="26">
        <v>376</v>
      </c>
      <c r="D16" s="26" t="s">
        <v>20</v>
      </c>
      <c r="E16" s="27">
        <v>200</v>
      </c>
      <c r="F16" s="27">
        <v>1.92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16</v>
      </c>
      <c r="C17" s="26">
        <v>0</v>
      </c>
      <c r="D17" s="26" t="s">
        <v>16</v>
      </c>
      <c r="E17" s="27">
        <v>60</v>
      </c>
      <c r="F17" s="27">
        <v>5.58</v>
      </c>
      <c r="G17" s="26">
        <f>2.338*E17</f>
        <v>140.28</v>
      </c>
      <c r="H17" s="26">
        <f>0.079*E17</f>
        <v>4.74</v>
      </c>
      <c r="I17" s="26">
        <f>0.01*E17</f>
        <v>0.6</v>
      </c>
      <c r="J17" s="26">
        <f>0.483*E17</f>
        <v>28.98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5.58</v>
      </c>
      <c r="G18" s="26">
        <f>2.299*E18</f>
        <v>137.94</v>
      </c>
      <c r="H18" s="26">
        <f>0.056*E18</f>
        <v>3.36</v>
      </c>
      <c r="I18" s="26">
        <f>0.011*E18</f>
        <v>0.65999999999999992</v>
      </c>
      <c r="J18" s="26">
        <f>0.494*E18</f>
        <v>29.64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760</v>
      </c>
      <c r="F19" s="30">
        <f t="shared" si="1"/>
        <v>115.06</v>
      </c>
      <c r="G19" s="28">
        <f t="shared" si="1"/>
        <v>847.5</v>
      </c>
      <c r="H19" s="28">
        <f t="shared" si="1"/>
        <v>30.21</v>
      </c>
      <c r="I19" s="28">
        <f t="shared" si="1"/>
        <v>25.380000000000003</v>
      </c>
      <c r="J19" s="28">
        <f t="shared" si="1"/>
        <v>124.15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2025-04-17T16:35:53Z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