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<sst xmlns="http://schemas.openxmlformats.org/spreadsheetml/2006/main" count="40" uniqueCount="28">
  <si>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</si>
  <si>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</si>
  <si>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</si>
  <si>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</si>
  <si>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</si>
  <si>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</si>
  <si>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</si>
  <si>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</si>
  <si>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</si>
  <si>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</si>
  <si>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</si>
  <si>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</si>
  <si>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</si>
  <si>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</si>
  <si>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</si>
  <si>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</si>
  <si>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</si>
  <si>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</si>
  <si>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Чай с сахаром</t>
  </si>
  <si>
    <t>гор.блюдо</t>
  </si>
  <si>
    <t xml:space="preserve">  </t>
  </si>
  <si>
    <t>Плов</t>
  </si>
  <si>
    <t>овощ</t>
  </si>
  <si>
    <t>Помидор свежий</t>
  </si>
  <si>
    <t>гор.напиток</t>
  </si>
  <si>
    <t>хлеб черн.</t>
  </si>
  <si>
    <t>хлеб бел.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</si>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</sst>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27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45791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20</v>
      </c>
      <c r="D5" s="26" t="s">
        <v>21</v>
      </c>
      <c r="E5" s="27">
        <v>250</v>
      </c>
      <c r="F5" s="27">
        <v>70.61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22</v>
      </c>
      <c r="C6" s="26">
        <v>71</v>
      </c>
      <c r="D6" s="26" t="s">
        <v>23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26" t="s">
        <v>24</v>
      </c>
      <c r="C7" s="26">
        <v>376</v>
      </c>
      <c r="D7" s="26" t="s">
        <v>18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25</v>
      </c>
      <c r="C8" s="26">
        <v>0</v>
      </c>
      <c r="D8" s="26" t="s">
        <v>17</v>
      </c>
      <c r="E8" s="27">
        <v>30</v>
      </c>
      <c r="F8" s="27">
        <v>2.79</v>
      </c>
      <c r="G8" s="26">
        <f>2.299*E8</f>
        <v>68.97</v>
      </c>
      <c r="H8" s="26">
        <f>0.056*E8</f>
        <v>1.68</v>
      </c>
      <c r="I8" s="26">
        <f>0.011*E8</f>
        <v>0.32999999999999996</v>
      </c>
      <c r="J8" s="26">
        <f>0.494*E8</f>
        <v>14.82</v>
      </c>
    </row>
    <row r="9" spans="1:10" ht="20.25">
      <c r="A9" s="6"/>
      <c r="B9" s="16" t="s">
        <v>26</v>
      </c>
      <c r="C9" s="26">
        <v>0</v>
      </c>
      <c r="D9" s="26" t="s">
        <v>16</v>
      </c>
      <c r="E9" s="27">
        <v>60</v>
      </c>
      <c r="F9" s="27">
        <v>5.58</v>
      </c>
      <c r="G9" s="26">
        <f>2.338*E9</f>
        <v>140.28</v>
      </c>
      <c r="H9" s="26">
        <f>0.079*E9</f>
        <v>4.74</v>
      </c>
      <c r="I9" s="26">
        <f>0.01*E9</f>
        <v>0.6</v>
      </c>
      <c r="J9" s="26">
        <f>0.483*E9</f>
        <v>28.98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590</v>
      </c>
      <c r="F10" s="30">
        <f t="shared" si="0"/>
        <v>94.4</v>
      </c>
      <c r="G10" s="28">
        <f t="shared" si="0"/>
        <v>758.25</v>
      </c>
      <c r="H10" s="28">
        <f t="shared" si="0"/>
        <v>25.64</v>
      </c>
      <c r="I10" s="28">
        <f t="shared" si="0"/>
        <v>22.95</v>
      </c>
      <c r="J10" s="28">
        <f t="shared" si="0"/>
        <v>108.2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21</v>
      </c>
      <c r="E14" s="27">
        <v>290</v>
      </c>
      <c r="F14" s="27">
        <v>81.93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22</v>
      </c>
      <c r="C15" s="26">
        <v>71</v>
      </c>
      <c r="D15" s="26" t="s">
        <v>23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26" t="s">
        <v>24</v>
      </c>
      <c r="C16" s="26">
        <v>376</v>
      </c>
      <c r="D16" s="26" t="s">
        <v>18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25</v>
      </c>
      <c r="C17" s="26">
        <v>0</v>
      </c>
      <c r="D17" s="26" t="s">
        <v>17</v>
      </c>
      <c r="E17" s="27">
        <v>30</v>
      </c>
      <c r="F17" s="27">
        <v>2.79</v>
      </c>
      <c r="G17" s="26">
        <f>2.299*E17</f>
        <v>68.97</v>
      </c>
      <c r="H17" s="26">
        <f>0.056*E17</f>
        <v>1.68</v>
      </c>
      <c r="I17" s="26">
        <f>0.011*E17</f>
        <v>0.32999999999999996</v>
      </c>
      <c r="J17" s="26">
        <f>0.494*E17</f>
        <v>14.82</v>
      </c>
    </row>
    <row r="18" spans="1:10" ht="20.25">
      <c r="A18" s="7"/>
      <c r="B18" s="16" t="s">
        <v>26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630</v>
      </c>
      <c r="F19" s="30">
        <f t="shared" si="1"/>
        <v>105.72000000000001</v>
      </c>
      <c r="G19" s="28">
        <f t="shared" si="1"/>
        <v>724.18000000000006</v>
      </c>
      <c r="H19" s="28">
        <f t="shared" si="1"/>
        <v>24.300000000000004</v>
      </c>
      <c r="I19" s="28">
        <f t="shared" si="1"/>
        <v>21.37</v>
      </c>
      <c r="J19" s="28">
        <f t="shared" si="1"/>
        <v>104.78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2025-05-13T11:35:54Z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