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 l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<sst xmlns="http://schemas.openxmlformats.org/spreadsheetml/2006/main" count="41" uniqueCount="33">
  <si>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</si>
  <si>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</si>
  <si>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</si>
  <si>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</si>
  <si>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</si>
  <si>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</si>
  <si>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</si>
  <si>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</si>
  <si>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</si>
  <si>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</si>
  <si>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</si>
  <si>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</si>
  <si>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</si>
  <si>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</si>
  <si>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</si>
  <si>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</si>
  <si>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</si>
  <si>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</si>
  <si>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</si>
  <si>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</si>
  <si>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</si>
  <si>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</si>
  <si>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овощ</t>
  </si>
  <si>
    <t>Суп молочный с вермишелью</t>
  </si>
  <si>
    <t>Печенье</t>
  </si>
  <si>
    <t>Какао с молоком</t>
  </si>
  <si>
    <t>Щи из свежей капусты</t>
  </si>
  <si>
    <t>Плов</t>
  </si>
  <si>
    <t>Огурец свежий</t>
  </si>
  <si>
    <t>Компот из сухофруктов</t>
  </si>
  <si>
    <t>десерт</t>
  </si>
  <si>
    <t>напиток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</si>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</sst>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6" xfId="0" applyNumberFormat="1" applyFont="1" applyBorder="1" applyAlignment="1">
      <alignment horizontal="center" vertical="top" wrapText="1"/>
    </xf>
    <xf numFmtId="0" fontId="6" fillId="0" borderId="17" xfId="0" applyNumberFormat="1" applyFont="1" applyBorder="1"/>
    <xf numFmtId="0" fontId="6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6" fillId="0" borderId="4" xfId="0" applyNumberFormat="1" applyFont="1" applyBorder="1"/>
    <xf numFmtId="0" fontId="6" fillId="0" borderId="18" xfId="0" applyNumberFormat="1" applyFont="1" applyBorder="1"/>
    <xf numFmtId="2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7"/>
  <sheetViews>
    <sheetView showGridLines="0" tabSelected="1" workbookViewId="0">
      <selection activeCell="L7" sqref="L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8" t="s">
        <v>32</v>
      </c>
      <c r="C1" s="39"/>
      <c r="D1" s="40"/>
      <c r="E1" s="5" t="s">
        <v>1</v>
      </c>
      <c r="F1" s="6"/>
      <c r="G1" s="5"/>
      <c r="H1" s="5"/>
      <c r="I1" s="5" t="s">
        <v>2</v>
      </c>
      <c r="J1" s="7">
        <v>45811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1" t="s">
        <v>18</v>
      </c>
      <c r="C5" s="25">
        <v>120</v>
      </c>
      <c r="D5" s="25" t="s">
        <v>23</v>
      </c>
      <c r="E5" s="33">
        <v>250</v>
      </c>
      <c r="F5" s="33">
        <v>16.170000000000002</v>
      </c>
      <c r="G5" s="25">
        <v>150</v>
      </c>
      <c r="H5" s="25">
        <v>5.47</v>
      </c>
      <c r="I5" s="25">
        <v>4.75</v>
      </c>
      <c r="J5" s="25">
        <v>17.96</v>
      </c>
    </row>
    <row r="6" spans="1:10" ht="20.25">
      <c r="A6" s="3"/>
      <c r="B6" s="32" t="s">
        <v>30</v>
      </c>
      <c r="C6" s="25">
        <v>0</v>
      </c>
      <c r="D6" s="25" t="s">
        <v>24</v>
      </c>
      <c r="E6" s="33">
        <v>50</v>
      </c>
      <c r="F6" s="33">
        <v>12.5</v>
      </c>
      <c r="G6" s="25">
        <f>8.9*E6</f>
        <v>445</v>
      </c>
      <c r="H6" s="25">
        <f>0.077*E6</f>
        <v>3.85</v>
      </c>
      <c r="I6" s="25">
        <f>0.109*E6</f>
        <v>5.45</v>
      </c>
      <c r="J6" s="25">
        <f>0.652*E6</f>
        <v>32.6</v>
      </c>
    </row>
    <row r="7" spans="1:10" ht="20.25">
      <c r="A7" s="3"/>
      <c r="B7" s="32" t="s">
        <v>19</v>
      </c>
      <c r="C7" s="25">
        <v>382</v>
      </c>
      <c r="D7" s="25" t="s">
        <v>25</v>
      </c>
      <c r="E7" s="33">
        <v>200</v>
      </c>
      <c r="F7" s="33">
        <v>17.100000000000001</v>
      </c>
      <c r="G7" s="25">
        <v>118.6</v>
      </c>
      <c r="H7" s="25">
        <v>4.01</v>
      </c>
      <c r="I7" s="25">
        <v>3.54</v>
      </c>
      <c r="J7" s="25">
        <v>17.579999999999998</v>
      </c>
    </row>
    <row r="8" spans="1:10" ht="20.25">
      <c r="A8" s="3"/>
      <c r="B8" s="32" t="s">
        <v>21</v>
      </c>
      <c r="C8" s="25">
        <v>0</v>
      </c>
      <c r="D8" s="25" t="s">
        <v>16</v>
      </c>
      <c r="E8" s="33">
        <v>50</v>
      </c>
      <c r="F8" s="33">
        <v>5.73</v>
      </c>
      <c r="G8" s="25">
        <f>2.338*E8</f>
        <v>116.9</v>
      </c>
      <c r="H8" s="25">
        <f>0.079*E8</f>
        <v>3.95</v>
      </c>
      <c r="I8" s="25">
        <f>0.01*E8</f>
        <v>0.5</v>
      </c>
      <c r="J8" s="25">
        <f>0.483*E8</f>
        <v>24.15</v>
      </c>
    </row>
    <row r="9" spans="1:10" ht="20.25">
      <c r="A9" s="3"/>
      <c r="B9" s="32" t="s">
        <v>20</v>
      </c>
      <c r="C9" s="25">
        <v>0</v>
      </c>
      <c r="D9" s="25" t="s">
        <v>17</v>
      </c>
      <c r="E9" s="33">
        <v>50</v>
      </c>
      <c r="F9" s="33">
        <v>5.73</v>
      </c>
      <c r="G9" s="25">
        <f>2.299*E9</f>
        <v>114.95</v>
      </c>
      <c r="H9" s="25">
        <f>0.056*E9</f>
        <v>2.8000000000000003</v>
      </c>
      <c r="I9" s="25">
        <f>0.011*E9</f>
        <v>0.54999999999999993</v>
      </c>
      <c r="J9" s="25">
        <f>0.494*E9</f>
        <v>24.7</v>
      </c>
    </row>
    <row r="10" spans="1:10" ht="20.25">
      <c r="A10" s="4"/>
      <c r="B10" s="32"/>
      <c r="C10" s="26"/>
      <c r="D10" s="27" t="s">
        <v>15</v>
      </c>
      <c r="E10" s="28">
        <f t="shared" ref="E10:J10" si="0">SUM(E5:E9)</f>
        <v>600</v>
      </c>
      <c r="F10" s="28">
        <f t="shared" si="0"/>
        <v>57.230000000000004</v>
      </c>
      <c r="G10" s="37">
        <f t="shared" si="0"/>
        <v>945.45</v>
      </c>
      <c r="H10" s="26">
        <f t="shared" si="0"/>
        <v>20.080000000000002</v>
      </c>
      <c r="I10" s="26">
        <f t="shared" si="0"/>
        <v>14.79</v>
      </c>
      <c r="J10" s="26">
        <f t="shared" si="0"/>
        <v>116.99</v>
      </c>
    </row>
    <row r="11" spans="1:10" ht="20.25" customHeight="1" thickBot="1">
      <c r="A11" s="4"/>
      <c r="B11" s="15"/>
      <c r="C11" s="26"/>
      <c r="D11" s="27"/>
      <c r="E11" s="28"/>
      <c r="F11" s="28"/>
      <c r="G11" s="26"/>
      <c r="H11" s="26"/>
      <c r="I11" s="26"/>
      <c r="J11" s="26"/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1" t="s">
        <v>18</v>
      </c>
      <c r="C14" s="25">
        <v>88</v>
      </c>
      <c r="D14" s="25" t="s">
        <v>26</v>
      </c>
      <c r="E14" s="33">
        <v>300</v>
      </c>
      <c r="F14" s="33">
        <v>32.54</v>
      </c>
      <c r="G14" s="25">
        <v>107.7</v>
      </c>
      <c r="H14" s="25">
        <v>2.12</v>
      </c>
      <c r="I14" s="25">
        <v>5.94</v>
      </c>
      <c r="J14" s="25">
        <v>9.48</v>
      </c>
    </row>
    <row r="15" spans="1:10" ht="20.25">
      <c r="A15" s="4"/>
      <c r="B15" s="31" t="s">
        <v>18</v>
      </c>
      <c r="C15" s="25">
        <v>265</v>
      </c>
      <c r="D15" s="25" t="s">
        <v>27</v>
      </c>
      <c r="E15" s="33">
        <v>250</v>
      </c>
      <c r="F15" s="33">
        <v>74.2</v>
      </c>
      <c r="G15" s="41">
        <v>478</v>
      </c>
      <c r="H15" s="25">
        <v>18.600000000000001</v>
      </c>
      <c r="I15" s="25">
        <v>21.9</v>
      </c>
      <c r="J15" s="25">
        <v>47.5</v>
      </c>
    </row>
    <row r="16" spans="1:10" ht="20.25">
      <c r="A16" s="4"/>
      <c r="B16" s="32" t="s">
        <v>22</v>
      </c>
      <c r="C16" s="25">
        <v>71</v>
      </c>
      <c r="D16" s="25" t="s">
        <v>28</v>
      </c>
      <c r="E16" s="33">
        <v>50</v>
      </c>
      <c r="F16" s="33">
        <v>8.89</v>
      </c>
      <c r="G16" s="25">
        <f>0.12*E16</f>
        <v>6</v>
      </c>
      <c r="H16" s="25">
        <f>0.007*E16</f>
        <v>0.35000000000000003</v>
      </c>
      <c r="I16" s="25">
        <f>0.001*E16</f>
        <v>0.05</v>
      </c>
      <c r="J16" s="25">
        <f>0.019*E16</f>
        <v>0.95</v>
      </c>
    </row>
    <row r="17" spans="1:10" ht="20.25">
      <c r="A17" s="4"/>
      <c r="B17" s="32" t="s">
        <v>31</v>
      </c>
      <c r="C17" s="25">
        <v>349</v>
      </c>
      <c r="D17" s="25" t="s">
        <v>29</v>
      </c>
      <c r="E17" s="33">
        <v>200</v>
      </c>
      <c r="F17" s="33">
        <v>6.44</v>
      </c>
      <c r="G17" s="25">
        <v>132.80000000000001</v>
      </c>
      <c r="H17" s="25">
        <v>0.66</v>
      </c>
      <c r="I17" s="25">
        <v>0.09</v>
      </c>
      <c r="J17" s="25">
        <v>32.01</v>
      </c>
    </row>
    <row r="18" spans="1:10" ht="20.25">
      <c r="A18" s="4"/>
      <c r="B18" s="32" t="s">
        <v>21</v>
      </c>
      <c r="C18" s="25">
        <v>0</v>
      </c>
      <c r="D18" s="25" t="s">
        <v>16</v>
      </c>
      <c r="E18" s="33">
        <v>60</v>
      </c>
      <c r="F18" s="33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2" t="s">
        <v>20</v>
      </c>
      <c r="C19" s="25">
        <v>0</v>
      </c>
      <c r="D19" s="25" t="s">
        <v>17</v>
      </c>
      <c r="E19" s="33">
        <v>60</v>
      </c>
      <c r="F19" s="33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2"/>
      <c r="C20" s="26"/>
      <c r="D20" s="27" t="s">
        <v>15</v>
      </c>
      <c r="E20" s="28">
        <f t="shared" ref="E20:J20" si="1">SUM(E14:E19)</f>
        <v>920</v>
      </c>
      <c r="F20" s="28">
        <f t="shared" si="1"/>
        <v>135.81</v>
      </c>
      <c r="G20" s="37">
        <f t="shared" si="1"/>
        <v>1002.72</v>
      </c>
      <c r="H20" s="26">
        <f t="shared" si="1"/>
        <v>29.830000000000005</v>
      </c>
      <c r="I20" s="26">
        <f t="shared" si="1"/>
        <v>29.240000000000002</v>
      </c>
      <c r="J20" s="26">
        <f t="shared" si="1"/>
        <v>148.56</v>
      </c>
    </row>
    <row r="21" spans="1:10" ht="20.25">
      <c r="A21" s="4"/>
      <c r="B21" s="34"/>
      <c r="C21" s="26"/>
      <c r="D21" s="27"/>
      <c r="E21" s="28"/>
      <c r="F21" s="28"/>
      <c r="G21" s="36"/>
      <c r="H21" s="28"/>
      <c r="I21" s="28"/>
      <c r="J21" s="28"/>
    </row>
    <row r="22" spans="1:10" ht="20.25">
      <c r="A22" s="4"/>
      <c r="B22" s="35"/>
      <c r="C22" s="26"/>
      <c r="D22" s="27"/>
      <c r="E22" s="28"/>
      <c r="F22" s="28"/>
      <c r="G22" s="36"/>
      <c r="H22" s="28"/>
      <c r="I22" s="28"/>
      <c r="J22" s="28"/>
    </row>
    <row r="23" spans="1:10" ht="24" customHeight="1" thickBot="1">
      <c r="A23" s="4"/>
      <c r="B23" s="15"/>
      <c r="C23" s="26"/>
      <c r="D23" s="27"/>
      <c r="E23" s="28"/>
      <c r="F23" s="30"/>
      <c r="G23" s="30"/>
      <c r="H23" s="30"/>
      <c r="I23" s="30"/>
      <c r="J23" s="30"/>
    </row>
    <row r="24" spans="1:10" ht="21.75" thickBot="1">
      <c r="A24" s="14"/>
      <c r="B24" s="11"/>
      <c r="C24" s="26"/>
      <c r="D24" s="27"/>
      <c r="E24" s="28"/>
      <c r="F24" s="28"/>
      <c r="G24" s="26"/>
      <c r="H24" s="26"/>
      <c r="I24" s="26"/>
      <c r="J24" s="26"/>
    </row>
    <row r="27" spans="1:10">
      <c r="B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2025-06-04T06:31:03Z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