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F20" i="1"/>
  <c r="F21" i="1" s="1"/>
  <c r="E20" i="1"/>
  <c r="E21" i="1" s="1"/>
  <c r="J19" i="1"/>
  <c r="I19" i="1"/>
  <c r="H19" i="1"/>
  <c r="G19" i="1"/>
  <c r="J18" i="1"/>
  <c r="I18" i="1"/>
  <c r="I20" i="1" s="1"/>
  <c r="I21" i="1" s="1"/>
  <c r="H18" i="1"/>
  <c r="H20" i="1" s="1"/>
  <c r="H21" i="1" s="1"/>
  <c r="G18" i="1"/>
  <c r="G20" i="1" s="1"/>
  <c r="G21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<sst xmlns="http://schemas.openxmlformats.org/spreadsheetml/2006/main" count="44" uniqueCount="35">
  <si>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</si>
  <si>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</si>
  <si>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</si>
  <si>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</si>
  <si>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</si>
  <si>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</si>
  <si>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</si>
  <si>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</si>
  <si>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</si>
  <si>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</si>
  <si>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</si>
  <si>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</si>
  <si>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</si>
  <si>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</si>
  <si>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</si>
  <si>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</si>
  <si>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</si>
  <si>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</si>
  <si>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</si>
  <si>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</si>
  <si>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</si>
  <si>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</si>
  <si>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</si>
  <si>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гарнир</t>
  </si>
  <si>
    <t>масло сливочное</t>
  </si>
  <si>
    <t>Каша вязкая молочная из пшеной крупы</t>
  </si>
  <si>
    <t>Яйцо варёное</t>
  </si>
  <si>
    <t>Какао с молоком</t>
  </si>
  <si>
    <t xml:space="preserve">Борщ из свежей капусты       </t>
  </si>
  <si>
    <t>Макароны отварные</t>
  </si>
  <si>
    <t xml:space="preserve">Котлета из  говядины </t>
  </si>
  <si>
    <t>Чай с сахаром</t>
  </si>
  <si>
    <t>Итого за день</t>
  </si>
  <si>
    <t>гор.напиток</t>
  </si>
  <si>
    <t>яйцо 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</si>
</sst>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6" xfId="0" applyNumberFormat="1" applyFont="1" applyBorder="1" applyAlignment="1">
      <alignment horizontal="center" vertical="top" wrapText="1"/>
    </xf>
    <xf numFmtId="0" fontId="6" fillId="0" borderId="17" xfId="0" applyNumberFormat="1" applyFont="1" applyBorder="1"/>
    <xf numFmtId="0" fontId="6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6" fillId="0" borderId="4" xfId="0" applyNumberFormat="1" applyFont="1" applyBorder="1"/>
    <xf numFmtId="0" fontId="6" fillId="0" borderId="18" xfId="0" applyNumberFormat="1" applyFont="1" applyBorder="1"/>
    <xf numFmtId="2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7"/>
  <sheetViews>
    <sheetView showGridLines="0" tabSelected="1" workbookViewId="0">
      <selection activeCell="B21" sqref="B2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8" t="s">
        <v>21</v>
      </c>
      <c r="C1" s="39"/>
      <c r="D1" s="40"/>
      <c r="E1" s="5" t="s">
        <v>1</v>
      </c>
      <c r="F1" s="6"/>
      <c r="G1" s="5"/>
      <c r="H1" s="5"/>
      <c r="I1" s="5" t="s">
        <v>2</v>
      </c>
      <c r="J1" s="7">
        <v>45813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1" t="s">
        <v>18</v>
      </c>
      <c r="C5" s="25">
        <v>173</v>
      </c>
      <c r="D5" s="25" t="s">
        <v>25</v>
      </c>
      <c r="E5" s="33">
        <v>210</v>
      </c>
      <c r="F5" s="33">
        <v>24.48</v>
      </c>
      <c r="G5" s="25">
        <v>312</v>
      </c>
      <c r="H5" s="25">
        <v>8.64</v>
      </c>
      <c r="I5" s="25">
        <v>11.06</v>
      </c>
      <c r="J5" s="25">
        <v>44.32</v>
      </c>
    </row>
    <row r="6" spans="1:10" ht="20.25">
      <c r="A6" s="3"/>
      <c r="B6" s="32" t="s">
        <v>24</v>
      </c>
      <c r="C6" s="25">
        <v>14</v>
      </c>
      <c r="D6" s="25" t="s">
        <v>22</v>
      </c>
      <c r="E6" s="33">
        <v>10</v>
      </c>
      <c r="F6" s="33">
        <v>8.9</v>
      </c>
      <c r="G6" s="25">
        <v>66</v>
      </c>
      <c r="H6" s="25">
        <v>0.08</v>
      </c>
      <c r="I6" s="25">
        <v>7.25</v>
      </c>
      <c r="J6" s="25">
        <v>0.13</v>
      </c>
    </row>
    <row r="7" spans="1:10" ht="20.25">
      <c r="A7" s="3"/>
      <c r="B7" s="32" t="s">
        <v>34</v>
      </c>
      <c r="C7" s="25">
        <v>209</v>
      </c>
      <c r="D7" s="25" t="s">
        <v>26</v>
      </c>
      <c r="E7" s="33">
        <v>40</v>
      </c>
      <c r="F7" s="33">
        <v>9.5</v>
      </c>
      <c r="G7" s="25">
        <v>63</v>
      </c>
      <c r="H7" s="25">
        <v>5.08</v>
      </c>
      <c r="I7" s="25">
        <v>4.5999999999999996</v>
      </c>
      <c r="J7" s="25">
        <v>0.28000000000000003</v>
      </c>
    </row>
    <row r="8" spans="1:10" ht="20.25">
      <c r="A8" s="3"/>
      <c r="B8" s="32" t="s">
        <v>33</v>
      </c>
      <c r="C8" s="25">
        <v>382</v>
      </c>
      <c r="D8" s="25" t="s">
        <v>27</v>
      </c>
      <c r="E8" s="33">
        <v>200</v>
      </c>
      <c r="F8" s="33">
        <v>15.1</v>
      </c>
      <c r="G8" s="25">
        <v>118.6</v>
      </c>
      <c r="H8" s="25">
        <v>4.01</v>
      </c>
      <c r="I8" s="25">
        <v>3.54</v>
      </c>
      <c r="J8" s="25">
        <v>17.579999999999998</v>
      </c>
    </row>
    <row r="9" spans="1:10" ht="20.25">
      <c r="A9" s="3"/>
      <c r="B9" s="32" t="s">
        <v>20</v>
      </c>
      <c r="C9" s="25">
        <v>0</v>
      </c>
      <c r="D9" s="25" t="s">
        <v>16</v>
      </c>
      <c r="E9" s="33">
        <v>50</v>
      </c>
      <c r="F9" s="33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2" t="s">
        <v>19</v>
      </c>
      <c r="C10" s="25">
        <v>0</v>
      </c>
      <c r="D10" s="25" t="s">
        <v>17</v>
      </c>
      <c r="E10" s="33">
        <v>50</v>
      </c>
      <c r="F10" s="33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560</v>
      </c>
      <c r="F11" s="28">
        <f t="shared" si="0"/>
        <v>69.440000000000012</v>
      </c>
      <c r="G11" s="28">
        <f t="shared" si="0"/>
        <v>791.45</v>
      </c>
      <c r="H11" s="28">
        <f t="shared" si="0"/>
        <v>24.560000000000002</v>
      </c>
      <c r="I11" s="28">
        <f t="shared" si="0"/>
        <v>27.500000000000004</v>
      </c>
      <c r="J11" s="28">
        <f t="shared" si="0"/>
        <v>111.16000000000001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1" t="s">
        <v>18</v>
      </c>
      <c r="C14" s="25">
        <v>82</v>
      </c>
      <c r="D14" s="25" t="s">
        <v>28</v>
      </c>
      <c r="E14" s="33">
        <v>250</v>
      </c>
      <c r="F14" s="33">
        <v>32.020000000000003</v>
      </c>
      <c r="G14" s="25">
        <v>103.75</v>
      </c>
      <c r="H14" s="25">
        <v>1.8</v>
      </c>
      <c r="I14" s="25">
        <v>4.92</v>
      </c>
      <c r="J14" s="25">
        <v>10.93</v>
      </c>
    </row>
    <row r="15" spans="1:10" ht="21" thickBot="1">
      <c r="A15" s="4"/>
      <c r="B15" s="31" t="s">
        <v>23</v>
      </c>
      <c r="C15" s="25">
        <v>203</v>
      </c>
      <c r="D15" s="25" t="s">
        <v>29</v>
      </c>
      <c r="E15" s="33">
        <v>200</v>
      </c>
      <c r="F15" s="33">
        <v>10.24</v>
      </c>
      <c r="G15" s="25">
        <v>236.19</v>
      </c>
      <c r="H15" s="25">
        <v>7.4</v>
      </c>
      <c r="I15" s="25">
        <v>4.5</v>
      </c>
      <c r="J15" s="25">
        <v>41.56</v>
      </c>
    </row>
    <row r="16" spans="1:10" ht="20.25">
      <c r="A16" s="4"/>
      <c r="B16" s="31" t="s">
        <v>18</v>
      </c>
      <c r="C16" s="25">
        <v>268</v>
      </c>
      <c r="D16" s="25" t="s">
        <v>30</v>
      </c>
      <c r="E16" s="33">
        <v>105</v>
      </c>
      <c r="F16" s="33">
        <v>52.2</v>
      </c>
      <c r="G16" s="25">
        <v>289</v>
      </c>
      <c r="H16" s="25">
        <v>15.8</v>
      </c>
      <c r="I16" s="25">
        <v>18.920000000000002</v>
      </c>
      <c r="J16" s="25">
        <v>13.16</v>
      </c>
    </row>
    <row r="17" spans="1:10" ht="20.25">
      <c r="A17" s="4"/>
      <c r="B17" s="32" t="s">
        <v>33</v>
      </c>
      <c r="C17" s="25">
        <v>376</v>
      </c>
      <c r="D17" s="25" t="s">
        <v>31</v>
      </c>
      <c r="E17" s="33">
        <v>200</v>
      </c>
      <c r="F17" s="33">
        <v>1.92</v>
      </c>
      <c r="G17" s="25">
        <v>60</v>
      </c>
      <c r="H17" s="25">
        <v>7.0000000000000007E-2</v>
      </c>
      <c r="I17" s="25">
        <v>0.02</v>
      </c>
      <c r="J17" s="25">
        <v>15</v>
      </c>
    </row>
    <row r="18" spans="1:10" ht="20.25">
      <c r="A18" s="4"/>
      <c r="B18" s="32" t="s">
        <v>20</v>
      </c>
      <c r="C18" s="25">
        <v>0</v>
      </c>
      <c r="D18" s="25" t="s">
        <v>16</v>
      </c>
      <c r="E18" s="33">
        <v>60</v>
      </c>
      <c r="F18" s="33">
        <v>6.87</v>
      </c>
      <c r="G18" s="25">
        <f>2.338*E18</f>
        <v>140.28</v>
      </c>
      <c r="H18" s="25">
        <f>0.079*E18</f>
        <v>4.74</v>
      </c>
      <c r="I18" s="25">
        <f>0.01*E18</f>
        <v>0.6</v>
      </c>
      <c r="J18" s="25">
        <f>0.483*E18</f>
        <v>28.98</v>
      </c>
    </row>
    <row r="19" spans="1:10" ht="20.25">
      <c r="A19" s="4"/>
      <c r="B19" s="32" t="s">
        <v>19</v>
      </c>
      <c r="C19" s="25">
        <v>0</v>
      </c>
      <c r="D19" s="25" t="s">
        <v>17</v>
      </c>
      <c r="E19" s="33">
        <v>60</v>
      </c>
      <c r="F19" s="33">
        <v>6.87</v>
      </c>
      <c r="G19" s="25">
        <f>2.299*E19</f>
        <v>137.94</v>
      </c>
      <c r="H19" s="25">
        <f>0.056*E19</f>
        <v>3.36</v>
      </c>
      <c r="I19" s="25">
        <f>0.011*E19</f>
        <v>0.65999999999999992</v>
      </c>
      <c r="J19" s="25">
        <f>0.494*E19</f>
        <v>29.64</v>
      </c>
    </row>
    <row r="20" spans="1:10" ht="20.25">
      <c r="A20" s="4"/>
      <c r="B20" s="32"/>
      <c r="C20" s="26"/>
      <c r="D20" s="27" t="s">
        <v>15</v>
      </c>
      <c r="E20" s="28">
        <f t="shared" ref="E20:J20" si="1">SUM(E14:E19)</f>
        <v>875</v>
      </c>
      <c r="F20" s="28">
        <f t="shared" si="1"/>
        <v>110.12000000000002</v>
      </c>
      <c r="G20" s="37">
        <f t="shared" si="1"/>
        <v>967.16000000000008</v>
      </c>
      <c r="H20" s="26">
        <f t="shared" si="1"/>
        <v>33.17</v>
      </c>
      <c r="I20" s="26">
        <f t="shared" si="1"/>
        <v>29.620000000000005</v>
      </c>
      <c r="J20" s="26">
        <f t="shared" si="1"/>
        <v>139.27000000000001</v>
      </c>
    </row>
    <row r="21" spans="1:10" ht="20.25">
      <c r="A21" s="4"/>
      <c r="B21" s="34"/>
      <c r="C21" s="26"/>
      <c r="D21" s="27" t="s">
        <v>32</v>
      </c>
      <c r="E21" s="28">
        <f t="shared" ref="E21:J21" si="2">E11+E20</f>
        <v>1435</v>
      </c>
      <c r="F21" s="28">
        <f t="shared" si="2"/>
        <v>179.56000000000003</v>
      </c>
      <c r="G21" s="36">
        <f t="shared" si="2"/>
        <v>1758.6100000000001</v>
      </c>
      <c r="H21" s="28">
        <f t="shared" si="2"/>
        <v>57.730000000000004</v>
      </c>
      <c r="I21" s="28">
        <f t="shared" si="2"/>
        <v>57.120000000000005</v>
      </c>
      <c r="J21" s="28">
        <f t="shared" si="2"/>
        <v>250.43</v>
      </c>
    </row>
    <row r="22" spans="1:10" ht="20.25">
      <c r="A22" s="4"/>
      <c r="B22" s="35"/>
      <c r="C22" s="26"/>
      <c r="D22" s="27"/>
      <c r="E22" s="28"/>
      <c r="F22" s="28"/>
      <c r="G22" s="36"/>
      <c r="H22" s="28"/>
      <c r="I22" s="28"/>
      <c r="J22" s="28"/>
    </row>
    <row r="23" spans="1:10" ht="24" customHeight="1" thickBot="1">
      <c r="A23" s="4"/>
      <c r="B23" s="15"/>
      <c r="C23" s="26"/>
      <c r="D23" s="27"/>
      <c r="E23" s="28"/>
      <c r="F23" s="30"/>
      <c r="G23" s="30"/>
      <c r="H23" s="30"/>
      <c r="I23" s="30"/>
      <c r="J23" s="30"/>
    </row>
    <row r="24" spans="1:10" ht="21.75" thickBot="1">
      <c r="A24" s="14"/>
      <c r="B24" s="11"/>
      <c r="C24" s="26"/>
      <c r="D24" s="27"/>
      <c r="E24" s="28"/>
      <c r="F24" s="28"/>
      <c r="G24" s="26"/>
      <c r="H24" s="26"/>
      <c r="I24" s="26"/>
      <c r="J24" s="26"/>
    </row>
    <row r="27" spans="1:10">
      <c r="B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2025-06-04T09:12:55Z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