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J11" i="1" l="1"/>
  <c r="F11" i="1"/>
  <c r="E11" i="1"/>
  <c r="J10" i="1"/>
  <c r="I10" i="1"/>
  <c r="H10" i="1"/>
  <c r="G10" i="1"/>
  <c r="J9" i="1"/>
  <c r="I9" i="1"/>
  <c r="H9" i="1"/>
  <c r="H11" i="1" s="1"/>
  <c r="G9" i="1"/>
  <c r="I7" i="1"/>
  <c r="I11" i="1" s="1"/>
  <c r="H7" i="1"/>
  <c r="G7" i="1"/>
  <c r="G11" i="1" s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<sst xmlns="http://schemas.openxmlformats.org/spreadsheetml/2006/main" count="44" uniqueCount="36">
  <si>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</si>
  <si>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</si>
  <si>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</si>
  <si>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</si>
  <si>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</si>
  <si>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</si>
  <si>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</si>
  <si>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</si>
  <si>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</si>
  <si>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</si>
  <si>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</si>
  <si>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</si>
  <si>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</si>
  <si>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</si>
  <si>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</si>
  <si>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</si>
  <si>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</si>
  <si>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</si>
  <si>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</si>
  <si>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</si>
  <si>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</si>
  <si>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</si>
  <si>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</si>
  <si>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</si>
  <si>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гор.напиток</t>
  </si>
  <si>
    <t>Каша ячневая молочная вязкая</t>
  </si>
  <si>
    <t>Сыр</t>
  </si>
  <si>
    <t>сыр</t>
  </si>
  <si>
    <t>овощ</t>
  </si>
  <si>
    <t>Какао с молоком</t>
  </si>
  <si>
    <t>Рассольник Ленинградский</t>
  </si>
  <si>
    <t xml:space="preserve">  </t>
  </si>
  <si>
    <t>Плов</t>
  </si>
  <si>
    <t>Помидор свежий</t>
  </si>
  <si>
    <t>Напиток из шиповника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</si>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</sst>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7" xfId="0" applyNumberFormat="1" applyFont="1" applyBorder="1"/>
    <xf numFmtId="0" fontId="5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D2" sqref="D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21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45818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1">
      <c r="A5" s="3"/>
      <c r="B5" s="30" t="s">
        <v>18</v>
      </c>
      <c r="C5" s="25">
        <v>174</v>
      </c>
      <c r="D5" s="25" t="s">
        <v>25</v>
      </c>
      <c r="E5" s="32">
        <v>210</v>
      </c>
      <c r="F5" s="32">
        <v>19.46</v>
      </c>
      <c r="G5" s="33">
        <v>286</v>
      </c>
      <c r="H5" s="34">
        <v>7.31</v>
      </c>
      <c r="I5" s="34">
        <v>10.98</v>
      </c>
      <c r="J5" s="34">
        <v>39.200000000000003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8.9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1" t="s">
        <v>27</v>
      </c>
      <c r="C7" s="25">
        <v>15</v>
      </c>
      <c r="D7" s="25" t="s">
        <v>26</v>
      </c>
      <c r="E7" s="32">
        <v>30</v>
      </c>
      <c r="F7" s="32">
        <v>35.200000000000003</v>
      </c>
      <c r="G7" s="25">
        <f>3.43*E7</f>
        <v>102.9</v>
      </c>
      <c r="H7" s="25">
        <f>0.263*E7</f>
        <v>7.8900000000000006</v>
      </c>
      <c r="I7" s="25">
        <f>0.266*E7</f>
        <v>7.98</v>
      </c>
      <c r="J7" s="25">
        <v>0</v>
      </c>
    </row>
    <row r="8" spans="1:10" ht="20.25">
      <c r="A8" s="3"/>
      <c r="B8" s="31" t="s">
        <v>24</v>
      </c>
      <c r="C8" s="25">
        <v>382</v>
      </c>
      <c r="D8" s="25" t="s">
        <v>29</v>
      </c>
      <c r="E8" s="32">
        <v>200</v>
      </c>
      <c r="F8" s="32">
        <v>17.100000000000001</v>
      </c>
      <c r="G8" s="25">
        <v>118.6</v>
      </c>
      <c r="H8" s="25">
        <v>4.01</v>
      </c>
      <c r="I8" s="25">
        <v>3.54</v>
      </c>
      <c r="J8" s="25">
        <v>17.579999999999998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550</v>
      </c>
      <c r="F11" s="28">
        <f t="shared" si="0"/>
        <v>92.12</v>
      </c>
      <c r="G11" s="26">
        <f t="shared" si="0"/>
        <v>805.35</v>
      </c>
      <c r="H11" s="26">
        <f t="shared" si="0"/>
        <v>26.04</v>
      </c>
      <c r="I11" s="26">
        <f t="shared" si="0"/>
        <v>30.8</v>
      </c>
      <c r="J11" s="26">
        <f t="shared" si="0"/>
        <v>105.76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96</v>
      </c>
      <c r="D14" s="25" t="s">
        <v>30</v>
      </c>
      <c r="E14" s="32">
        <v>300</v>
      </c>
      <c r="F14" s="32">
        <v>30.94</v>
      </c>
      <c r="G14" s="25">
        <v>132.59</v>
      </c>
      <c r="H14" s="25">
        <v>2.42</v>
      </c>
      <c r="I14" s="25">
        <v>6.11</v>
      </c>
      <c r="J14" s="25">
        <v>14.38</v>
      </c>
    </row>
    <row r="15" spans="1:10" ht="20.25">
      <c r="A15" s="4"/>
      <c r="B15" s="30" t="s">
        <v>18</v>
      </c>
      <c r="C15" s="25" t="s">
        <v>31</v>
      </c>
      <c r="D15" s="25" t="s">
        <v>32</v>
      </c>
      <c r="E15" s="32">
        <v>250</v>
      </c>
      <c r="F15" s="32">
        <v>74.2</v>
      </c>
      <c r="G15" s="36">
        <v>478</v>
      </c>
      <c r="H15" s="25">
        <v>18.600000000000001</v>
      </c>
      <c r="I15" s="25">
        <v>21.9</v>
      </c>
      <c r="J15" s="25">
        <v>47.5</v>
      </c>
    </row>
    <row r="16" spans="1:10" ht="20.25">
      <c r="A16" s="4"/>
      <c r="B16" s="31" t="s">
        <v>28</v>
      </c>
      <c r="C16" s="25">
        <v>71</v>
      </c>
      <c r="D16" s="25" t="s">
        <v>33</v>
      </c>
      <c r="E16" s="32">
        <v>50</v>
      </c>
      <c r="F16" s="32">
        <v>12.5</v>
      </c>
      <c r="G16" s="25">
        <f>0.22*E16</f>
        <v>11</v>
      </c>
      <c r="H16" s="25">
        <f>0.011*E16</f>
        <v>0.54999999999999993</v>
      </c>
      <c r="I16" s="25">
        <f>0.002*E16</f>
        <v>0.1</v>
      </c>
      <c r="J16" s="25">
        <f>0.038*E16</f>
        <v>1.9</v>
      </c>
    </row>
    <row r="17" spans="1:10" ht="20.25">
      <c r="A17" s="4"/>
      <c r="B17" s="31" t="s">
        <v>35</v>
      </c>
      <c r="C17" s="25">
        <v>388</v>
      </c>
      <c r="D17" s="25" t="s">
        <v>34</v>
      </c>
      <c r="E17" s="32">
        <v>200</v>
      </c>
      <c r="F17" s="32">
        <v>6.38</v>
      </c>
      <c r="G17" s="25">
        <v>88.2</v>
      </c>
      <c r="H17" s="25">
        <v>0.68</v>
      </c>
      <c r="I17" s="25">
        <v>0.28000000000000003</v>
      </c>
      <c r="J17" s="25">
        <v>20.76</v>
      </c>
    </row>
    <row r="18" spans="1:10" ht="20.25">
      <c r="A18" s="4"/>
      <c r="B18" s="31" t="s">
        <v>20</v>
      </c>
      <c r="C18" s="25">
        <v>0</v>
      </c>
      <c r="D18" s="25" t="s">
        <v>16</v>
      </c>
      <c r="E18" s="32">
        <v>60</v>
      </c>
      <c r="F18" s="32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1" t="s">
        <v>19</v>
      </c>
      <c r="C19" s="25">
        <v>0</v>
      </c>
      <c r="D19" s="25" t="s">
        <v>17</v>
      </c>
      <c r="E19" s="32">
        <v>60</v>
      </c>
      <c r="F19" s="32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1"/>
      <c r="C20" s="26"/>
      <c r="D20" s="27" t="s">
        <v>15</v>
      </c>
      <c r="E20" s="28">
        <f t="shared" ref="E20:J20" si="1">SUM(E14:E19)</f>
        <v>920</v>
      </c>
      <c r="F20" s="28">
        <f t="shared" si="1"/>
        <v>137.76</v>
      </c>
      <c r="G20" s="26">
        <f t="shared" si="1"/>
        <v>988.01</v>
      </c>
      <c r="H20" s="26">
        <f t="shared" si="1"/>
        <v>30.35</v>
      </c>
      <c r="I20" s="26">
        <f t="shared" si="1"/>
        <v>29.650000000000002</v>
      </c>
      <c r="J20" s="26">
        <f t="shared" si="1"/>
        <v>143.16000000000003</v>
      </c>
    </row>
    <row r="21" spans="1:10" ht="20.25">
      <c r="A21" s="4"/>
      <c r="B21" s="31"/>
      <c r="C21" s="25">
        <v>0</v>
      </c>
      <c r="D21" s="25"/>
      <c r="E21" s="32"/>
      <c r="F21" s="32"/>
      <c r="G21" s="25"/>
      <c r="H21" s="25"/>
      <c r="I21" s="25"/>
      <c r="J21" s="25"/>
    </row>
    <row r="22" spans="1:10" ht="24" customHeight="1" thickBot="1">
      <c r="A22" s="4"/>
      <c r="B22" s="15"/>
      <c r="C22" s="26"/>
      <c r="D22" s="27"/>
      <c r="E22" s="28"/>
      <c r="F22" s="28"/>
      <c r="G22" s="35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2025-06-09T07:16:15Z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