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F20" i="1"/>
  <c r="E20" i="1"/>
  <c r="J19" i="1"/>
  <c r="I19" i="1"/>
  <c r="H19" i="1"/>
  <c r="G19" i="1"/>
  <c r="J18" i="1"/>
  <c r="I18" i="1"/>
  <c r="I20" i="1" s="1"/>
  <c r="H18" i="1"/>
  <c r="H20" i="1" s="1"/>
  <c r="G18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<sst xmlns="http://schemas.openxmlformats.org/spreadsheetml/2006/main" count="43" uniqueCount="35">
  <si>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</si>
  <si>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</si>
  <si>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</si>
  <si>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</si>
  <si>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</si>
  <si>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</si>
  <si>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</si>
  <si>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</si>
  <si>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</si>
  <si>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</si>
  <si>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</si>
  <si>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</si>
  <si>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</si>
  <si>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</si>
  <si>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</si>
  <si>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</si>
  <si>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</si>
  <si>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</si>
  <si>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</si>
  <si>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</si>
  <si>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</si>
  <si>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</si>
  <si>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</si>
  <si>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</si>
  <si>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гор.напиток</t>
  </si>
  <si>
    <t>напиток</t>
  </si>
  <si>
    <t>Каша вязкая молочная из пшеной крупы</t>
  </si>
  <si>
    <t>Печенье</t>
  </si>
  <si>
    <t>Кофейный напиток</t>
  </si>
  <si>
    <t>Рассольник Ленинградский</t>
  </si>
  <si>
    <t>Макароны отварные</t>
  </si>
  <si>
    <t xml:space="preserve">Котлета из  говядины </t>
  </si>
  <si>
    <t>Чай с сахаром</t>
  </si>
  <si>
    <t>десерт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</si>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</sst>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7" xfId="0" applyNumberFormat="1" applyFont="1" applyBorder="1"/>
    <xf numFmtId="0" fontId="5" fillId="0" borderId="16" xfId="0" applyNumberFormat="1" applyFont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D22" sqref="D2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21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45821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173</v>
      </c>
      <c r="D5" s="25" t="s">
        <v>26</v>
      </c>
      <c r="E5" s="32">
        <v>210</v>
      </c>
      <c r="F5" s="32">
        <v>24.48</v>
      </c>
      <c r="G5" s="25">
        <v>312</v>
      </c>
      <c r="H5" s="25">
        <v>8.64</v>
      </c>
      <c r="I5" s="25">
        <v>11.06</v>
      </c>
      <c r="J5" s="25">
        <v>44.32</v>
      </c>
    </row>
    <row r="6" spans="1:10" ht="20.25">
      <c r="A6" s="3"/>
      <c r="B6" s="31" t="s">
        <v>23</v>
      </c>
      <c r="C6" s="25">
        <v>14</v>
      </c>
      <c r="D6" s="25" t="s">
        <v>22</v>
      </c>
      <c r="E6" s="32">
        <v>10</v>
      </c>
      <c r="F6" s="32">
        <v>8.9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1" t="s">
        <v>33</v>
      </c>
      <c r="C7" s="25">
        <v>0</v>
      </c>
      <c r="D7" s="25" t="s">
        <v>27</v>
      </c>
      <c r="E7" s="32">
        <v>50</v>
      </c>
      <c r="F7" s="32">
        <v>8.75</v>
      </c>
      <c r="G7" s="25">
        <f>8.9*E7</f>
        <v>445</v>
      </c>
      <c r="H7" s="25">
        <f>0.077*E7</f>
        <v>3.85</v>
      </c>
      <c r="I7" s="25">
        <f>0.109*E7</f>
        <v>5.45</v>
      </c>
      <c r="J7" s="25">
        <f>0.652*E7</f>
        <v>32.6</v>
      </c>
    </row>
    <row r="8" spans="1:10" ht="20.25">
      <c r="A8" s="3"/>
      <c r="B8" s="31" t="s">
        <v>24</v>
      </c>
      <c r="C8" s="25">
        <v>379</v>
      </c>
      <c r="D8" s="25" t="s">
        <v>28</v>
      </c>
      <c r="E8" s="32">
        <v>200</v>
      </c>
      <c r="F8" s="32">
        <v>14.6</v>
      </c>
      <c r="G8" s="25">
        <v>100.6</v>
      </c>
      <c r="H8" s="25">
        <v>3.17</v>
      </c>
      <c r="I8" s="25">
        <v>2.68</v>
      </c>
      <c r="J8" s="25">
        <v>15.95</v>
      </c>
    </row>
    <row r="9" spans="1:10" ht="20.25">
      <c r="A9" s="3"/>
      <c r="B9" s="31" t="s">
        <v>20</v>
      </c>
      <c r="C9" s="25">
        <v>0</v>
      </c>
      <c r="D9" s="25" t="s">
        <v>16</v>
      </c>
      <c r="E9" s="32">
        <v>50</v>
      </c>
      <c r="F9" s="32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1" t="s">
        <v>19</v>
      </c>
      <c r="C10" s="25">
        <v>0</v>
      </c>
      <c r="D10" s="25" t="s">
        <v>17</v>
      </c>
      <c r="E10" s="32">
        <v>50</v>
      </c>
      <c r="F10" s="32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570</v>
      </c>
      <c r="F11" s="28">
        <f t="shared" si="0"/>
        <v>68.190000000000012</v>
      </c>
      <c r="G11" s="28">
        <f t="shared" si="0"/>
        <v>1155.45</v>
      </c>
      <c r="H11" s="28">
        <f t="shared" si="0"/>
        <v>22.490000000000002</v>
      </c>
      <c r="I11" s="28">
        <f t="shared" si="0"/>
        <v>27.490000000000002</v>
      </c>
      <c r="J11" s="28">
        <f t="shared" si="0"/>
        <v>141.85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96</v>
      </c>
      <c r="D14" s="25" t="s">
        <v>29</v>
      </c>
      <c r="E14" s="32">
        <v>300</v>
      </c>
      <c r="F14" s="32">
        <v>25.78</v>
      </c>
      <c r="G14" s="25">
        <v>132.59</v>
      </c>
      <c r="H14" s="25">
        <v>2.42</v>
      </c>
      <c r="I14" s="25">
        <v>6.11</v>
      </c>
      <c r="J14" s="25">
        <v>14.38</v>
      </c>
    </row>
    <row r="15" spans="1:10" ht="21" thickBot="1">
      <c r="A15" s="4"/>
      <c r="B15" s="30" t="s">
        <v>34</v>
      </c>
      <c r="C15" s="25">
        <v>203</v>
      </c>
      <c r="D15" s="25" t="s">
        <v>30</v>
      </c>
      <c r="E15" s="32">
        <v>200</v>
      </c>
      <c r="F15" s="32">
        <v>10.24</v>
      </c>
      <c r="G15" s="25">
        <v>236.19</v>
      </c>
      <c r="H15" s="25">
        <v>7.4</v>
      </c>
      <c r="I15" s="25">
        <v>4.5</v>
      </c>
      <c r="J15" s="25">
        <v>41.56</v>
      </c>
    </row>
    <row r="16" spans="1:10" ht="20.25">
      <c r="A16" s="4"/>
      <c r="B16" s="30" t="s">
        <v>18</v>
      </c>
      <c r="C16" s="25">
        <v>268</v>
      </c>
      <c r="D16" s="25" t="s">
        <v>31</v>
      </c>
      <c r="E16" s="32">
        <v>105</v>
      </c>
      <c r="F16" s="32">
        <v>52.2</v>
      </c>
      <c r="G16" s="25">
        <v>289</v>
      </c>
      <c r="H16" s="25">
        <v>15.8</v>
      </c>
      <c r="I16" s="25">
        <v>18.920000000000002</v>
      </c>
      <c r="J16" s="25">
        <v>13.16</v>
      </c>
    </row>
    <row r="17" spans="1:10" ht="20.25">
      <c r="A17" s="4"/>
      <c r="B17" s="31" t="s">
        <v>25</v>
      </c>
      <c r="C17" s="25">
        <v>376</v>
      </c>
      <c r="D17" s="25" t="s">
        <v>32</v>
      </c>
      <c r="E17" s="32">
        <v>200</v>
      </c>
      <c r="F17" s="32">
        <v>1.92</v>
      </c>
      <c r="G17" s="25">
        <v>60</v>
      </c>
      <c r="H17" s="25">
        <v>7.0000000000000007E-2</v>
      </c>
      <c r="I17" s="25">
        <v>0.02</v>
      </c>
      <c r="J17" s="25">
        <v>15</v>
      </c>
    </row>
    <row r="18" spans="1:10" ht="20.25">
      <c r="A18" s="4"/>
      <c r="B18" s="31" t="s">
        <v>20</v>
      </c>
      <c r="C18" s="25">
        <v>0</v>
      </c>
      <c r="D18" s="25" t="s">
        <v>16</v>
      </c>
      <c r="E18" s="32">
        <v>60</v>
      </c>
      <c r="F18" s="32">
        <v>6.87</v>
      </c>
      <c r="G18" s="25">
        <f>2.338*E18</f>
        <v>140.28</v>
      </c>
      <c r="H18" s="25">
        <f>0.079*E18</f>
        <v>4.74</v>
      </c>
      <c r="I18" s="25">
        <f>0.01*E18</f>
        <v>0.6</v>
      </c>
      <c r="J18" s="25">
        <f>0.483*E18</f>
        <v>28.98</v>
      </c>
    </row>
    <row r="19" spans="1:10" ht="20.25">
      <c r="A19" s="4"/>
      <c r="B19" s="31" t="s">
        <v>19</v>
      </c>
      <c r="C19" s="25">
        <v>0</v>
      </c>
      <c r="D19" s="25" t="s">
        <v>17</v>
      </c>
      <c r="E19" s="32">
        <v>60</v>
      </c>
      <c r="F19" s="32">
        <v>6.87</v>
      </c>
      <c r="G19" s="25">
        <f>2.299*E19</f>
        <v>137.94</v>
      </c>
      <c r="H19" s="25">
        <f>0.056*E19</f>
        <v>3.36</v>
      </c>
      <c r="I19" s="25">
        <f>0.011*E19</f>
        <v>0.65999999999999992</v>
      </c>
      <c r="J19" s="25">
        <f>0.494*E19</f>
        <v>29.64</v>
      </c>
    </row>
    <row r="20" spans="1:10" ht="20.25">
      <c r="A20" s="4"/>
      <c r="B20" s="31"/>
      <c r="C20" s="26"/>
      <c r="D20" s="27" t="s">
        <v>15</v>
      </c>
      <c r="E20" s="28">
        <f t="shared" ref="E20:J20" si="1">SUM(E14:E19)</f>
        <v>925</v>
      </c>
      <c r="F20" s="28">
        <f t="shared" si="1"/>
        <v>103.88000000000001</v>
      </c>
      <c r="G20" s="33">
        <f t="shared" si="1"/>
        <v>996</v>
      </c>
      <c r="H20" s="26">
        <f t="shared" si="1"/>
        <v>33.79</v>
      </c>
      <c r="I20" s="26">
        <f t="shared" si="1"/>
        <v>30.810000000000002</v>
      </c>
      <c r="J20" s="26">
        <f t="shared" si="1"/>
        <v>142.72000000000003</v>
      </c>
    </row>
    <row r="21" spans="1:10" ht="20.25">
      <c r="A21" s="4"/>
      <c r="B21" s="31"/>
      <c r="C21" s="25">
        <v>0</v>
      </c>
      <c r="D21" s="25"/>
      <c r="E21" s="32"/>
      <c r="F21" s="32"/>
      <c r="G21" s="25"/>
      <c r="H21" s="25"/>
      <c r="I21" s="25"/>
      <c r="J21" s="25"/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2025-06-12T06:17:04Z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