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1" i="1" l="1"/>
  <c r="E21" i="1"/>
  <c r="J20" i="1"/>
  <c r="I20" i="1"/>
  <c r="H20" i="1"/>
  <c r="G20" i="1"/>
  <c r="J19" i="1"/>
  <c r="J21" i="1" s="1"/>
  <c r="I19" i="1"/>
  <c r="H19" i="1"/>
  <c r="G19" i="1"/>
  <c r="G21" i="1" s="1"/>
  <c r="I17" i="1"/>
  <c r="I21" i="1" s="1"/>
  <c r="H17" i="1"/>
  <c r="H21" i="1" s="1"/>
  <c r="J10" i="1" l="1"/>
  <c r="F10" i="1"/>
  <c r="E10" i="1"/>
  <c r="J9" i="1"/>
  <c r="I9" i="1"/>
  <c r="H9" i="1"/>
  <c r="G9" i="1"/>
  <c r="J8" i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<sst xmlns="http://schemas.openxmlformats.org/spreadsheetml/2006/main" count="44" uniqueCount="36">
  <si>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</si>
  <si>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</si>
  <si>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</si>
  <si>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</si>
  <si>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</si>
  <si>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</si>
  <si>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</si>
  <si>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</si>
  <si>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</si>
  <si>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</si>
  <si>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</si>
  <si>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</si>
  <si>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</si>
  <si>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</si>
  <si>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</si>
  <si>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</si>
  <si>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</si>
  <si>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</si>
  <si>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гор.блюдо</t>
  </si>
  <si>
    <t>хлеб черн.</t>
  </si>
  <si>
    <t>хлеб бел.</t>
  </si>
  <si>
    <t>МАОУ "СОШ №11" город Северобайкальск</t>
  </si>
  <si>
    <t>Масло сливочное</t>
  </si>
  <si>
    <t>масло сливочное</t>
  </si>
  <si>
    <t>гор.напиток</t>
  </si>
  <si>
    <t>напиток</t>
  </si>
  <si>
    <t>Чай с сахаром</t>
  </si>
  <si>
    <t>гарнир</t>
  </si>
  <si>
    <t>Каша Дружба</t>
  </si>
  <si>
    <t>Какао с молоком</t>
  </si>
  <si>
    <t>Щи из свежей капусты</t>
  </si>
  <si>
    <t>Рис отварной</t>
  </si>
  <si>
    <t>279/331</t>
  </si>
  <si>
    <t>Тефтеля из говядины в соусе</t>
  </si>
  <si>
    <t>Банан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</si>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</sst>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0" fontId="2" fillId="2" borderId="0" xfId="0" applyFont="1" applyFill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2" borderId="9" xfId="0" applyFont="1" applyFill="1" applyBorder="1"/>
    <xf numFmtId="0" fontId="5" fillId="2" borderId="10" xfId="0" applyFont="1" applyFill="1" applyBorder="1"/>
    <xf numFmtId="0" fontId="5" fillId="2" borderId="8" xfId="0" applyFont="1" applyFill="1" applyBorder="1"/>
    <xf numFmtId="0" fontId="2" fillId="0" borderId="7" xfId="0" applyFont="1" applyBorder="1"/>
    <xf numFmtId="0" fontId="2" fillId="0" borderId="11" xfId="0" applyFont="1" applyBorder="1"/>
    <xf numFmtId="0" fontId="4" fillId="2" borderId="12" xfId="0" applyFont="1" applyFill="1" applyBorder="1"/>
    <xf numFmtId="0" fontId="3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2" fontId="4" fillId="0" borderId="13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2" fontId="4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2" borderId="4" xfId="0" applyFont="1" applyFill="1" applyBorder="1"/>
    <xf numFmtId="0" fontId="4" fillId="0" borderId="4" xfId="0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2" fontId="4" fillId="0" borderId="4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6" fillId="0" borderId="17" xfId="0" applyNumberFormat="1" applyFont="1" applyBorder="1"/>
    <xf numFmtId="0" fontId="6" fillId="0" borderId="16" xfId="0" applyNumberFormat="1" applyFont="1" applyBorder="1"/>
    <xf numFmtId="0" fontId="4" fillId="2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Alignment="1" applyProtection="1">
      <protection locked="0"/>
    </xf>
    <xf numFmtId="0" fontId="1" fillId="0" borderId="1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2065187536243"/>
  </sheetPr>
  <dimension ref="A1:J26"/>
  <sheetViews>
    <sheetView showGridLines="0" tabSelected="1" workbookViewId="0">
      <selection activeCell="D15" sqref="D15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4" t="s">
        <v>21</v>
      </c>
      <c r="C1" s="35"/>
      <c r="D1" s="36"/>
      <c r="E1" s="5" t="s">
        <v>1</v>
      </c>
      <c r="F1" s="6"/>
      <c r="G1" s="5"/>
      <c r="H1" s="5"/>
      <c r="I1" s="5" t="s">
        <v>2</v>
      </c>
      <c r="J1" s="7">
        <v>45823</v>
      </c>
    </row>
    <row r="2" spans="1:10" ht="7.5" customHeight="1" thickBot="1"/>
    <row r="3" spans="1:10" ht="19.5" thickBot="1">
      <c r="A3" s="8" t="s">
        <v>3</v>
      </c>
      <c r="B3" s="9" t="s">
        <v>4</v>
      </c>
      <c r="C3" s="9" t="s">
        <v>5</v>
      </c>
      <c r="D3" s="18" t="s">
        <v>6</v>
      </c>
      <c r="E3" s="9" t="s">
        <v>7</v>
      </c>
      <c r="F3" s="18" t="s">
        <v>8</v>
      </c>
      <c r="G3" s="9" t="s">
        <v>9</v>
      </c>
      <c r="H3" s="18" t="s">
        <v>10</v>
      </c>
      <c r="I3" s="9" t="s">
        <v>11</v>
      </c>
      <c r="J3" s="9" t="s">
        <v>12</v>
      </c>
    </row>
    <row r="4" spans="1:10" ht="21.75" thickTop="1" thickBot="1">
      <c r="A4" s="2" t="s">
        <v>13</v>
      </c>
      <c r="B4" s="10"/>
      <c r="C4" s="16"/>
      <c r="D4" s="19" t="s">
        <v>13</v>
      </c>
      <c r="E4" s="16"/>
      <c r="F4" s="22"/>
      <c r="G4" s="16"/>
      <c r="H4" s="22"/>
      <c r="I4" s="16"/>
      <c r="J4" s="16"/>
    </row>
    <row r="5" spans="1:10" ht="20.25">
      <c r="A5" s="3"/>
      <c r="B5" s="30" t="s">
        <v>18</v>
      </c>
      <c r="C5" s="25">
        <v>175</v>
      </c>
      <c r="D5" s="25" t="s">
        <v>28</v>
      </c>
      <c r="E5" s="32">
        <v>210</v>
      </c>
      <c r="F5" s="32">
        <v>23.77</v>
      </c>
      <c r="G5" s="25">
        <v>260</v>
      </c>
      <c r="H5" s="25">
        <v>6.08</v>
      </c>
      <c r="I5" s="25">
        <v>11.18</v>
      </c>
      <c r="J5" s="25">
        <v>33.479999999999997</v>
      </c>
    </row>
    <row r="6" spans="1:10" ht="20.25">
      <c r="A6" s="3"/>
      <c r="B6" s="31" t="s">
        <v>23</v>
      </c>
      <c r="C6" s="25">
        <v>14</v>
      </c>
      <c r="D6" s="25" t="s">
        <v>22</v>
      </c>
      <c r="E6" s="32">
        <v>10</v>
      </c>
      <c r="F6" s="32">
        <v>6.79</v>
      </c>
      <c r="G6" s="25">
        <v>66</v>
      </c>
      <c r="H6" s="25">
        <v>0.08</v>
      </c>
      <c r="I6" s="25">
        <v>7.25</v>
      </c>
      <c r="J6" s="25">
        <v>0.13</v>
      </c>
    </row>
    <row r="7" spans="1:10" ht="20.25">
      <c r="A7" s="3"/>
      <c r="B7" s="31" t="s">
        <v>24</v>
      </c>
      <c r="C7" s="25">
        <v>382</v>
      </c>
      <c r="D7" s="25" t="s">
        <v>29</v>
      </c>
      <c r="E7" s="32">
        <v>200</v>
      </c>
      <c r="F7" s="32">
        <v>17.100000000000001</v>
      </c>
      <c r="G7" s="25">
        <v>118.6</v>
      </c>
      <c r="H7" s="25">
        <v>4.01</v>
      </c>
      <c r="I7" s="25">
        <v>3.54</v>
      </c>
      <c r="J7" s="25">
        <v>17.579999999999998</v>
      </c>
    </row>
    <row r="8" spans="1:10" ht="20.25">
      <c r="A8" s="3"/>
      <c r="B8" s="31" t="s">
        <v>20</v>
      </c>
      <c r="C8" s="25">
        <v>0</v>
      </c>
      <c r="D8" s="25" t="s">
        <v>16</v>
      </c>
      <c r="E8" s="32">
        <v>50</v>
      </c>
      <c r="F8" s="32">
        <v>5.73</v>
      </c>
      <c r="G8" s="25">
        <f>2.338*E8</f>
        <v>116.9</v>
      </c>
      <c r="H8" s="25">
        <f>0.079*E8</f>
        <v>3.95</v>
      </c>
      <c r="I8" s="25">
        <f>0.01*E8</f>
        <v>0.5</v>
      </c>
      <c r="J8" s="25">
        <f>0.483*E8</f>
        <v>24.15</v>
      </c>
    </row>
    <row r="9" spans="1:10" ht="20.25">
      <c r="A9" s="3"/>
      <c r="B9" s="31" t="s">
        <v>19</v>
      </c>
      <c r="C9" s="25">
        <v>0</v>
      </c>
      <c r="D9" s="25" t="s">
        <v>17</v>
      </c>
      <c r="E9" s="32">
        <v>50</v>
      </c>
      <c r="F9" s="32">
        <v>5.73</v>
      </c>
      <c r="G9" s="25">
        <f>2.299*E9</f>
        <v>114.95</v>
      </c>
      <c r="H9" s="25">
        <f>0.056*E9</f>
        <v>2.8000000000000003</v>
      </c>
      <c r="I9" s="25">
        <f>0.011*E9</f>
        <v>0.54999999999999993</v>
      </c>
      <c r="J9" s="25">
        <f>0.494*E9</f>
        <v>24.7</v>
      </c>
    </row>
    <row r="10" spans="1:10" ht="20.25">
      <c r="A10" s="4"/>
      <c r="B10" s="31"/>
      <c r="C10" s="26"/>
      <c r="D10" s="27" t="s">
        <v>15</v>
      </c>
      <c r="E10" s="28">
        <f t="shared" ref="E10:J10" si="0">SUM(E5:E9)</f>
        <v>520</v>
      </c>
      <c r="F10" s="28">
        <f t="shared" si="0"/>
        <v>59.120000000000005</v>
      </c>
      <c r="G10" s="33">
        <f t="shared" si="0"/>
        <v>676.45</v>
      </c>
      <c r="H10" s="26">
        <f t="shared" si="0"/>
        <v>16.920000000000002</v>
      </c>
      <c r="I10" s="26">
        <f t="shared" si="0"/>
        <v>23.02</v>
      </c>
      <c r="J10" s="26">
        <f t="shared" si="0"/>
        <v>100.04</v>
      </c>
    </row>
    <row r="11" spans="1:10" ht="20.25" customHeight="1" thickBot="1">
      <c r="A11" s="4"/>
      <c r="B11" s="15"/>
      <c r="C11" s="26"/>
      <c r="D11" s="27"/>
      <c r="E11" s="28"/>
      <c r="F11" s="28"/>
      <c r="G11" s="28"/>
      <c r="H11" s="28"/>
      <c r="I11" s="28"/>
      <c r="J11" s="28"/>
    </row>
    <row r="12" spans="1:10" ht="20.25" customHeight="1" thickBot="1">
      <c r="A12" s="4"/>
      <c r="B12" s="11"/>
      <c r="C12" s="26"/>
      <c r="D12" s="27"/>
      <c r="E12" s="28"/>
      <c r="F12" s="28"/>
      <c r="G12" s="26"/>
      <c r="H12" s="26"/>
      <c r="I12" s="26"/>
      <c r="J12" s="26"/>
    </row>
    <row r="13" spans="1:10" ht="21.75" thickBot="1">
      <c r="A13" s="3"/>
      <c r="B13" s="12"/>
      <c r="C13" s="17"/>
      <c r="D13" s="20"/>
      <c r="E13" s="21"/>
      <c r="F13" s="23"/>
      <c r="G13" s="29"/>
      <c r="H13" s="24"/>
      <c r="I13" s="17"/>
      <c r="J13" s="17"/>
    </row>
    <row r="14" spans="1:10" ht="21" thickBot="1">
      <c r="A14" s="13" t="s">
        <v>14</v>
      </c>
      <c r="B14" s="30" t="s">
        <v>18</v>
      </c>
      <c r="C14" s="25">
        <v>88</v>
      </c>
      <c r="D14" s="25" t="s">
        <v>30</v>
      </c>
      <c r="E14" s="32">
        <v>300</v>
      </c>
      <c r="F14" s="32">
        <v>32.54</v>
      </c>
      <c r="G14" s="25">
        <v>107.7</v>
      </c>
      <c r="H14" s="25">
        <v>2.12</v>
      </c>
      <c r="I14" s="25">
        <v>5.94</v>
      </c>
      <c r="J14" s="25">
        <v>9.48</v>
      </c>
    </row>
    <row r="15" spans="1:10" ht="21" thickBot="1">
      <c r="A15" s="4"/>
      <c r="B15" s="30" t="s">
        <v>27</v>
      </c>
      <c r="C15" s="25">
        <v>171</v>
      </c>
      <c r="D15" s="25" t="s">
        <v>31</v>
      </c>
      <c r="E15" s="32">
        <v>200</v>
      </c>
      <c r="F15" s="32">
        <v>11.3</v>
      </c>
      <c r="G15" s="25">
        <v>261.8</v>
      </c>
      <c r="H15" s="25">
        <v>4.8499999999999996</v>
      </c>
      <c r="I15" s="25">
        <v>4.3</v>
      </c>
      <c r="J15" s="25">
        <v>50.97</v>
      </c>
    </row>
    <row r="16" spans="1:10" ht="20.25">
      <c r="A16" s="4"/>
      <c r="B16" s="30" t="s">
        <v>18</v>
      </c>
      <c r="C16" s="32" t="s">
        <v>32</v>
      </c>
      <c r="D16" s="25" t="s">
        <v>33</v>
      </c>
      <c r="E16" s="32">
        <v>130</v>
      </c>
      <c r="F16" s="32">
        <v>60.3</v>
      </c>
      <c r="G16" s="25">
        <v>193.95</v>
      </c>
      <c r="H16" s="25">
        <v>11.49</v>
      </c>
      <c r="I16" s="25">
        <v>11.15</v>
      </c>
      <c r="J16" s="25">
        <v>11.99</v>
      </c>
    </row>
    <row r="17" spans="1:10" ht="20.25">
      <c r="A17" s="4"/>
      <c r="B17" s="37" t="s">
        <v>35</v>
      </c>
      <c r="C17" s="25">
        <v>338</v>
      </c>
      <c r="D17" s="25" t="s">
        <v>34</v>
      </c>
      <c r="E17" s="32">
        <v>200</v>
      </c>
      <c r="F17" s="32">
        <v>47.4</v>
      </c>
      <c r="G17" s="25">
        <v>189</v>
      </c>
      <c r="H17" s="25">
        <f>0.015*E17</f>
        <v>3</v>
      </c>
      <c r="I17" s="25">
        <f>0.005*E17</f>
        <v>1</v>
      </c>
      <c r="J17" s="25">
        <v>38</v>
      </c>
    </row>
    <row r="18" spans="1:10" ht="20.25">
      <c r="A18" s="4"/>
      <c r="B18" s="31" t="s">
        <v>25</v>
      </c>
      <c r="C18" s="25">
        <v>376</v>
      </c>
      <c r="D18" s="25" t="s">
        <v>26</v>
      </c>
      <c r="E18" s="32">
        <v>200</v>
      </c>
      <c r="F18" s="32">
        <v>1.81</v>
      </c>
      <c r="G18" s="25">
        <v>60</v>
      </c>
      <c r="H18" s="25">
        <v>7.0000000000000007E-2</v>
      </c>
      <c r="I18" s="25">
        <v>0.02</v>
      </c>
      <c r="J18" s="25">
        <v>15</v>
      </c>
    </row>
    <row r="19" spans="1:10" ht="20.25">
      <c r="A19" s="4"/>
      <c r="B19" s="31" t="s">
        <v>20</v>
      </c>
      <c r="C19" s="25">
        <v>0</v>
      </c>
      <c r="D19" s="25" t="s">
        <v>16</v>
      </c>
      <c r="E19" s="32">
        <v>60</v>
      </c>
      <c r="F19" s="32">
        <v>6.87</v>
      </c>
      <c r="G19" s="25">
        <f>2.338*E19</f>
        <v>140.28</v>
      </c>
      <c r="H19" s="25">
        <f>0.079*E19</f>
        <v>4.74</v>
      </c>
      <c r="I19" s="25">
        <f>0.01*E19</f>
        <v>0.6</v>
      </c>
      <c r="J19" s="25">
        <f>0.483*E19</f>
        <v>28.98</v>
      </c>
    </row>
    <row r="20" spans="1:10" ht="20.25">
      <c r="A20" s="4"/>
      <c r="B20" s="31" t="s">
        <v>19</v>
      </c>
      <c r="C20" s="25">
        <v>0</v>
      </c>
      <c r="D20" s="25" t="s">
        <v>17</v>
      </c>
      <c r="E20" s="32">
        <v>60</v>
      </c>
      <c r="F20" s="32">
        <v>6.87</v>
      </c>
      <c r="G20" s="25">
        <f>2.299*E20</f>
        <v>137.94</v>
      </c>
      <c r="H20" s="25">
        <f>0.056*E20</f>
        <v>3.36</v>
      </c>
      <c r="I20" s="25">
        <f>0.011*E20</f>
        <v>0.65999999999999992</v>
      </c>
      <c r="J20" s="25">
        <f>0.494*E20</f>
        <v>29.64</v>
      </c>
    </row>
    <row r="21" spans="1:10" ht="20.25">
      <c r="A21" s="4"/>
      <c r="B21" s="31"/>
      <c r="C21" s="26"/>
      <c r="D21" s="27" t="s">
        <v>15</v>
      </c>
      <c r="E21" s="28">
        <f t="shared" ref="E21:J21" si="1">SUM(E14:E20)</f>
        <v>1150</v>
      </c>
      <c r="F21" s="28">
        <f t="shared" si="1"/>
        <v>167.09</v>
      </c>
      <c r="G21" s="33">
        <f t="shared" si="1"/>
        <v>1090.67</v>
      </c>
      <c r="H21" s="26">
        <f t="shared" si="1"/>
        <v>29.630000000000003</v>
      </c>
      <c r="I21" s="26">
        <f t="shared" si="1"/>
        <v>23.67</v>
      </c>
      <c r="J21" s="26">
        <f t="shared" si="1"/>
        <v>184.06</v>
      </c>
    </row>
    <row r="22" spans="1:10" ht="24" customHeight="1" thickBot="1">
      <c r="A22" s="4"/>
      <c r="B22" s="15"/>
      <c r="C22" s="26"/>
      <c r="D22" s="27"/>
      <c r="E22" s="28"/>
      <c r="F22" s="28"/>
      <c r="G22" s="33"/>
      <c r="H22" s="26"/>
      <c r="I22" s="26"/>
      <c r="J22" s="26"/>
    </row>
    <row r="23" spans="1:10" ht="21.75" thickBot="1">
      <c r="A23" s="14"/>
      <c r="B23" s="11"/>
      <c r="C23" s="26"/>
      <c r="D23" s="27"/>
      <c r="E23" s="28"/>
      <c r="F23" s="28"/>
      <c r="G23" s="26"/>
      <c r="H23" s="26"/>
      <c r="I23" s="26"/>
      <c r="J23" s="26"/>
    </row>
    <row r="26" spans="1:10">
      <c r="B26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2025-06-12T06:37:11Z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822EEB2F33EE462A86A02C07C05F930C</vt:lpwstr>
  </property>
</Properties>
</file>