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J21" i="1" s="1"/>
  <c r="I19" i="1"/>
  <c r="H19" i="1"/>
  <c r="H21" i="1" s="1"/>
  <c r="G19" i="1"/>
  <c r="G21" i="1" s="1"/>
  <c r="I18" i="1"/>
  <c r="I21" i="1" s="1"/>
  <c r="H18" i="1"/>
  <c r="J11" i="1" l="1"/>
  <c r="F11" i="1"/>
  <c r="E11" i="1"/>
  <c r="J10" i="1"/>
  <c r="I10" i="1"/>
  <c r="H10" i="1"/>
  <c r="G10" i="1"/>
  <c r="J9" i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<sst xmlns="http://schemas.openxmlformats.org/spreadsheetml/2006/main" count="45" uniqueCount="36">
  <si>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</si>
  <si>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</si>
  <si>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</si>
  <si>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</si>
  <si>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</si>
  <si>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</si>
  <si>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</si>
  <si>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</si>
  <si>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</si>
  <si>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</si>
  <si>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</si>
  <si>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</si>
  <si>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</si>
  <si>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</si>
  <si>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</si>
  <si>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</si>
  <si>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</si>
  <si>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</si>
  <si>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</si>
  <si>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</si>
  <si>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</si>
  <si>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</si>
  <si>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</si>
  <si>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масло сливочное</t>
  </si>
  <si>
    <t>напиток</t>
  </si>
  <si>
    <t>фрукт</t>
  </si>
  <si>
    <t xml:space="preserve">Каша овсяная из "Геркулеса" </t>
  </si>
  <si>
    <t>Кофейный напиток</t>
  </si>
  <si>
    <t>Яйцо варёное</t>
  </si>
  <si>
    <t>Рассольник Ленинградский</t>
  </si>
  <si>
    <t xml:space="preserve">Картофельное пюре </t>
  </si>
  <si>
    <t>Рыба в томатном соусе с овощами</t>
  </si>
  <si>
    <t>Чай с лимоном</t>
  </si>
  <si>
    <t>Банан</t>
  </si>
  <si>
    <t>яйцо вареное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</si>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</sst>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2" borderId="0" xfId="0" applyFont="1" applyFill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9" xfId="0" applyFont="1" applyFill="1" applyBorder="1"/>
    <xf numFmtId="0" fontId="6" fillId="2" borderId="10" xfId="0" applyFont="1" applyFill="1" applyBorder="1"/>
    <xf numFmtId="0" fontId="6" fillId="2" borderId="8" xfId="0" applyFont="1" applyFill="1" applyBorder="1"/>
    <xf numFmtId="0" fontId="3" fillId="0" borderId="7" xfId="0" applyFont="1" applyBorder="1"/>
    <xf numFmtId="0" fontId="3" fillId="0" borderId="11" xfId="0" applyFont="1" applyBorder="1"/>
    <xf numFmtId="0" fontId="5" fillId="2" borderId="12" xfId="0" applyFont="1" applyFill="1" applyBorder="1"/>
    <xf numFmtId="0" fontId="4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2" fontId="5" fillId="0" borderId="1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2" fontId="5" fillId="0" borderId="4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7" fillId="0" borderId="17" xfId="0" applyNumberFormat="1" applyFont="1" applyBorder="1"/>
    <xf numFmtId="0" fontId="7" fillId="0" borderId="16" xfId="0" applyNumberFormat="1" applyFont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vertical="top" wrapText="1"/>
    </xf>
    <xf numFmtId="0" fontId="2" fillId="0" borderId="16" xfId="0" applyNumberFormat="1" applyFont="1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1" fillId="0" borderId="16" xfId="0" applyNumberFormat="1" applyFont="1" applyBorder="1"/>
    <xf numFmtId="0" fontId="1" fillId="0" borderId="1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B12" sqref="B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5" t="s">
        <v>21</v>
      </c>
      <c r="C1" s="36"/>
      <c r="D1" s="37"/>
      <c r="E1" s="5" t="s">
        <v>1</v>
      </c>
      <c r="F1" s="6"/>
      <c r="G1" s="5"/>
      <c r="H1" s="5"/>
      <c r="I1" s="5" t="s">
        <v>2</v>
      </c>
      <c r="J1" s="7">
        <v>45826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0" t="s">
        <v>18</v>
      </c>
      <c r="C5" s="25">
        <v>173</v>
      </c>
      <c r="D5" s="25" t="s">
        <v>26</v>
      </c>
      <c r="E5" s="32">
        <v>210</v>
      </c>
      <c r="F5" s="32">
        <v>18.3</v>
      </c>
      <c r="G5" s="25">
        <v>303</v>
      </c>
      <c r="H5" s="25">
        <v>8.31</v>
      </c>
      <c r="I5" s="25">
        <v>13.12</v>
      </c>
      <c r="J5" s="25">
        <v>37.630000000000003</v>
      </c>
    </row>
    <row r="6" spans="1:10" ht="20.25">
      <c r="A6" s="3"/>
      <c r="B6" s="31" t="s">
        <v>24</v>
      </c>
      <c r="C6" s="25">
        <v>379</v>
      </c>
      <c r="D6" s="25" t="s">
        <v>27</v>
      </c>
      <c r="E6" s="32">
        <v>200</v>
      </c>
      <c r="F6" s="32">
        <v>14.6</v>
      </c>
      <c r="G6" s="25">
        <v>100.6</v>
      </c>
      <c r="H6" s="25">
        <v>3.17</v>
      </c>
      <c r="I6" s="25">
        <v>2.68</v>
      </c>
      <c r="J6" s="25">
        <v>15.95</v>
      </c>
    </row>
    <row r="7" spans="1:10" ht="20.25">
      <c r="A7" s="3"/>
      <c r="B7" s="31" t="s">
        <v>23</v>
      </c>
      <c r="C7" s="25">
        <v>14</v>
      </c>
      <c r="D7" s="25" t="s">
        <v>22</v>
      </c>
      <c r="E7" s="32">
        <v>10</v>
      </c>
      <c r="F7" s="32">
        <v>8.9</v>
      </c>
      <c r="G7" s="25">
        <v>66</v>
      </c>
      <c r="H7" s="25">
        <v>0.08</v>
      </c>
      <c r="I7" s="25">
        <v>7.25</v>
      </c>
      <c r="J7" s="25">
        <v>0.13</v>
      </c>
    </row>
    <row r="8" spans="1:10" ht="20.25">
      <c r="A8" s="3"/>
      <c r="B8" s="38" t="s">
        <v>34</v>
      </c>
      <c r="C8" s="25">
        <v>209</v>
      </c>
      <c r="D8" s="25" t="s">
        <v>28</v>
      </c>
      <c r="E8" s="32">
        <v>40</v>
      </c>
      <c r="F8" s="32">
        <v>9.5</v>
      </c>
      <c r="G8" s="25">
        <v>63</v>
      </c>
      <c r="H8" s="25">
        <v>5.08</v>
      </c>
      <c r="I8" s="25">
        <v>4.5999999999999996</v>
      </c>
      <c r="J8" s="25">
        <v>0.28000000000000003</v>
      </c>
    </row>
    <row r="9" spans="1:10" ht="20.25">
      <c r="A9" s="3"/>
      <c r="B9" s="31" t="s">
        <v>20</v>
      </c>
      <c r="C9" s="25">
        <v>0</v>
      </c>
      <c r="D9" s="25" t="s">
        <v>16</v>
      </c>
      <c r="E9" s="32">
        <v>50</v>
      </c>
      <c r="F9" s="32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1" t="s">
        <v>19</v>
      </c>
      <c r="C10" s="25">
        <v>0</v>
      </c>
      <c r="D10" s="25" t="s">
        <v>17</v>
      </c>
      <c r="E10" s="32">
        <v>50</v>
      </c>
      <c r="F10" s="32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 t="shared" ref="E11:J11" si="0">SUM(E5:E10)</f>
        <v>560</v>
      </c>
      <c r="F11" s="28">
        <f t="shared" si="0"/>
        <v>62.760000000000005</v>
      </c>
      <c r="G11" s="26">
        <f t="shared" si="0"/>
        <v>764.45</v>
      </c>
      <c r="H11" s="26">
        <f t="shared" si="0"/>
        <v>23.39</v>
      </c>
      <c r="I11" s="26">
        <f t="shared" si="0"/>
        <v>28.7</v>
      </c>
      <c r="J11" s="26">
        <f t="shared" si="0"/>
        <v>102.84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0" t="s">
        <v>18</v>
      </c>
      <c r="C14" s="25">
        <v>96</v>
      </c>
      <c r="D14" s="25" t="s">
        <v>29</v>
      </c>
      <c r="E14" s="32">
        <v>300</v>
      </c>
      <c r="F14" s="32">
        <v>25.78</v>
      </c>
      <c r="G14" s="25">
        <v>132.59</v>
      </c>
      <c r="H14" s="25">
        <v>2.42</v>
      </c>
      <c r="I14" s="25">
        <v>6.11</v>
      </c>
      <c r="J14" s="25">
        <v>14.38</v>
      </c>
    </row>
    <row r="15" spans="1:10" ht="21" thickBot="1">
      <c r="A15" s="4"/>
      <c r="B15" s="39" t="s">
        <v>35</v>
      </c>
      <c r="C15" s="25">
        <v>128</v>
      </c>
      <c r="D15" s="25" t="s">
        <v>30</v>
      </c>
      <c r="E15" s="32">
        <v>200</v>
      </c>
      <c r="F15" s="32">
        <v>32.6</v>
      </c>
      <c r="G15" s="25">
        <v>204.6</v>
      </c>
      <c r="H15" s="25">
        <v>4.1900000000000004</v>
      </c>
      <c r="I15" s="25">
        <v>9.06</v>
      </c>
      <c r="J15" s="25">
        <v>24.5</v>
      </c>
    </row>
    <row r="16" spans="1:10" ht="20.25">
      <c r="A16" s="4"/>
      <c r="B16" s="30" t="s">
        <v>18</v>
      </c>
      <c r="C16" s="25">
        <v>153</v>
      </c>
      <c r="D16" s="25" t="s">
        <v>31</v>
      </c>
      <c r="E16" s="32">
        <v>100</v>
      </c>
      <c r="F16" s="32">
        <v>50.32</v>
      </c>
      <c r="G16" s="25">
        <v>205.32</v>
      </c>
      <c r="H16" s="25">
        <v>15.42</v>
      </c>
      <c r="I16" s="25">
        <v>13.47</v>
      </c>
      <c r="J16" s="25">
        <v>5.61</v>
      </c>
    </row>
    <row r="17" spans="1:10" ht="20.25">
      <c r="A17" s="4"/>
      <c r="B17" s="31" t="s">
        <v>24</v>
      </c>
      <c r="C17" s="25">
        <v>377</v>
      </c>
      <c r="D17" s="25" t="s">
        <v>32</v>
      </c>
      <c r="E17" s="32">
        <v>200</v>
      </c>
      <c r="F17" s="32">
        <v>3.32</v>
      </c>
      <c r="G17" s="25">
        <v>62</v>
      </c>
      <c r="H17" s="25">
        <v>0.13</v>
      </c>
      <c r="I17" s="25">
        <v>0.02</v>
      </c>
      <c r="J17" s="25">
        <v>15.2</v>
      </c>
    </row>
    <row r="18" spans="1:10" ht="20.25">
      <c r="A18" s="4"/>
      <c r="B18" s="34" t="s">
        <v>25</v>
      </c>
      <c r="C18" s="25">
        <v>338</v>
      </c>
      <c r="D18" s="25" t="s">
        <v>33</v>
      </c>
      <c r="E18" s="32">
        <v>200</v>
      </c>
      <c r="F18" s="32">
        <v>47.4</v>
      </c>
      <c r="G18" s="25">
        <v>189</v>
      </c>
      <c r="H18" s="25">
        <f>0.015*E18</f>
        <v>3</v>
      </c>
      <c r="I18" s="25">
        <f>0.005*E18</f>
        <v>1</v>
      </c>
      <c r="J18" s="25">
        <v>38</v>
      </c>
    </row>
    <row r="19" spans="1:10" ht="20.25">
      <c r="A19" s="4"/>
      <c r="B19" s="31" t="s">
        <v>20</v>
      </c>
      <c r="C19" s="25">
        <v>0</v>
      </c>
      <c r="D19" s="25" t="s">
        <v>16</v>
      </c>
      <c r="E19" s="32">
        <v>60</v>
      </c>
      <c r="F19" s="32">
        <v>6.87</v>
      </c>
      <c r="G19" s="25">
        <f>2.338*E19</f>
        <v>140.28</v>
      </c>
      <c r="H19" s="25">
        <f>0.079*E19</f>
        <v>4.74</v>
      </c>
      <c r="I19" s="25">
        <f>0.01*E19</f>
        <v>0.6</v>
      </c>
      <c r="J19" s="25">
        <f>0.483*E19</f>
        <v>28.98</v>
      </c>
    </row>
    <row r="20" spans="1:10" ht="20.25">
      <c r="A20" s="4"/>
      <c r="B20" s="31" t="s">
        <v>19</v>
      </c>
      <c r="C20" s="25">
        <v>0</v>
      </c>
      <c r="D20" s="25" t="s">
        <v>17</v>
      </c>
      <c r="E20" s="32">
        <v>60</v>
      </c>
      <c r="F20" s="32">
        <v>6.87</v>
      </c>
      <c r="G20" s="25">
        <f>2.299*E20</f>
        <v>137.94</v>
      </c>
      <c r="H20" s="25">
        <f>0.056*E20</f>
        <v>3.36</v>
      </c>
      <c r="I20" s="25">
        <f>0.011*E20</f>
        <v>0.65999999999999992</v>
      </c>
      <c r="J20" s="25">
        <f>0.494*E20</f>
        <v>29.64</v>
      </c>
    </row>
    <row r="21" spans="1:10" ht="20.25">
      <c r="A21" s="4"/>
      <c r="B21" s="31"/>
      <c r="C21" s="26"/>
      <c r="D21" s="27" t="s">
        <v>15</v>
      </c>
      <c r="E21" s="28">
        <f t="shared" ref="E21:J21" si="1">SUM(E14:E20)</f>
        <v>1120</v>
      </c>
      <c r="F21" s="28">
        <f t="shared" si="1"/>
        <v>173.16</v>
      </c>
      <c r="G21" s="26">
        <f t="shared" si="1"/>
        <v>1071.73</v>
      </c>
      <c r="H21" s="26">
        <f t="shared" si="1"/>
        <v>33.26</v>
      </c>
      <c r="I21" s="26">
        <f t="shared" si="1"/>
        <v>30.92</v>
      </c>
      <c r="J21" s="26">
        <f t="shared" si="1"/>
        <v>156.31</v>
      </c>
    </row>
    <row r="22" spans="1:10" ht="24" customHeight="1" thickBot="1">
      <c r="A22" s="4"/>
      <c r="B22" s="15"/>
      <c r="C22" s="26"/>
      <c r="D22" s="27"/>
      <c r="E22" s="28"/>
      <c r="F22" s="28"/>
      <c r="G22" s="33"/>
      <c r="H22" s="26"/>
      <c r="I22" s="26"/>
      <c r="J22" s="26"/>
    </row>
    <row r="23" spans="1:10" ht="21.75" thickBot="1">
      <c r="A23" s="14"/>
      <c r="B23" s="11"/>
      <c r="C23" s="26"/>
      <c r="D23" s="27"/>
      <c r="E23" s="28"/>
      <c r="F23" s="28"/>
      <c r="G23" s="26"/>
      <c r="H23" s="26"/>
      <c r="I23" s="26"/>
      <c r="J23" s="26"/>
    </row>
    <row r="26" spans="1:10">
      <c r="B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2025-06-16T05:22:56Z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