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<sst xmlns="http://schemas.openxmlformats.org/spreadsheetml/2006/main" count="45" uniqueCount="36">
  <si>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</si>
  <si>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</si>
  <si>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</si>
  <si>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</si>
  <si>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</si>
  <si>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</si>
  <si>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</si>
  <si>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</si>
  <si>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</si>
  <si>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</si>
  <si>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</si>
  <si>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</si>
  <si>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</si>
  <si>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</si>
  <si>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</si>
  <si>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</si>
  <si>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</si>
  <si>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</si>
  <si>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</si>
  <si>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</si>
  <si>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</si>
  <si>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</si>
  <si>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</si>
  <si>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</si>
  <si>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</si>
  <si>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гарнир</t>
  </si>
  <si>
    <t>овощ</t>
  </si>
  <si>
    <t>Каша вязкая молочная из риса</t>
  </si>
  <si>
    <t>Печенье</t>
  </si>
  <si>
    <t>Какао с молоком</t>
  </si>
  <si>
    <t>Суп картофельный с вермишелью</t>
  </si>
  <si>
    <t>Гуляш из говядины</t>
  </si>
  <si>
    <t>Гречка отварная</t>
  </si>
  <si>
    <t>Помидор свежий</t>
  </si>
  <si>
    <t>Компот из брусники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</si>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</sst>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2" borderId="0" xfId="0" applyFont="1" applyFill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9" xfId="0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0" fontId="4" fillId="0" borderId="7" xfId="0" applyFont="1" applyBorder="1"/>
    <xf numFmtId="0" fontId="4" fillId="0" borderId="11" xfId="0" applyFont="1" applyBorder="1"/>
    <xf numFmtId="0" fontId="6" fillId="2" borderId="12" xfId="0" applyFont="1" applyFill="1" applyBorder="1"/>
    <xf numFmtId="0" fontId="5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2" borderId="4" xfId="0" applyFont="1" applyFill="1" applyBorder="1"/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7" xfId="0" applyNumberFormat="1" applyFont="1" applyBorder="1"/>
    <xf numFmtId="0" fontId="8" fillId="0" borderId="16" xfId="0" applyNumberFormat="1" applyFont="1" applyBorder="1"/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top" wrapText="1"/>
    </xf>
    <xf numFmtId="0" fontId="3" fillId="0" borderId="17" xfId="0" applyNumberFormat="1" applyFont="1" applyBorder="1"/>
    <xf numFmtId="0" fontId="2" fillId="0" borderId="16" xfId="0" applyNumberFormat="1" applyFont="1" applyBorder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1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26" sqref="B2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6" t="s">
        <v>21</v>
      </c>
      <c r="C1" s="37"/>
      <c r="D1" s="38"/>
      <c r="E1" s="5" t="s">
        <v>1</v>
      </c>
      <c r="F1" s="6"/>
      <c r="G1" s="5"/>
      <c r="H1" s="5"/>
      <c r="I1" s="5" t="s">
        <v>2</v>
      </c>
      <c r="J1" s="7">
        <v>45827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174</v>
      </c>
      <c r="D5" s="25" t="s">
        <v>27</v>
      </c>
      <c r="E5" s="32">
        <v>210</v>
      </c>
      <c r="F5" s="32">
        <v>25.7</v>
      </c>
      <c r="G5" s="25">
        <v>294</v>
      </c>
      <c r="H5" s="25">
        <v>6</v>
      </c>
      <c r="I5" s="25">
        <v>10.85</v>
      </c>
      <c r="J5" s="25">
        <v>42.95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6.79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9" t="s">
        <v>35</v>
      </c>
      <c r="C7" s="25">
        <v>0</v>
      </c>
      <c r="D7" s="25" t="s">
        <v>28</v>
      </c>
      <c r="E7" s="32">
        <v>50</v>
      </c>
      <c r="F7" s="32">
        <v>8.75</v>
      </c>
      <c r="G7" s="25">
        <f>8.9*E7</f>
        <v>445</v>
      </c>
      <c r="H7" s="25">
        <f>0.077*E7</f>
        <v>3.85</v>
      </c>
      <c r="I7" s="25">
        <f>0.109*E7</f>
        <v>5.45</v>
      </c>
      <c r="J7" s="25">
        <f>0.652*E7</f>
        <v>32.6</v>
      </c>
    </row>
    <row r="8" spans="1:10" ht="20.25">
      <c r="A8" s="3"/>
      <c r="B8" s="31" t="s">
        <v>24</v>
      </c>
      <c r="C8" s="25">
        <v>382</v>
      </c>
      <c r="D8" s="25" t="s">
        <v>29</v>
      </c>
      <c r="E8" s="32">
        <v>200</v>
      </c>
      <c r="F8" s="32">
        <v>17.100000000000001</v>
      </c>
      <c r="G8" s="25">
        <v>118.6</v>
      </c>
      <c r="H8" s="25">
        <v>4.01</v>
      </c>
      <c r="I8" s="25">
        <v>3.54</v>
      </c>
      <c r="J8" s="25">
        <v>17.579999999999998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570</v>
      </c>
      <c r="F11" s="28">
        <f t="shared" si="0"/>
        <v>69.800000000000011</v>
      </c>
      <c r="G11" s="26">
        <f t="shared" si="0"/>
        <v>1155.45</v>
      </c>
      <c r="H11" s="26">
        <f t="shared" si="0"/>
        <v>20.69</v>
      </c>
      <c r="I11" s="26">
        <f t="shared" si="0"/>
        <v>28.14</v>
      </c>
      <c r="J11" s="26">
        <f t="shared" si="0"/>
        <v>142.10999999999999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102</v>
      </c>
      <c r="D14" s="25" t="s">
        <v>30</v>
      </c>
      <c r="E14" s="32">
        <v>300</v>
      </c>
      <c r="F14" s="32">
        <v>28.83</v>
      </c>
      <c r="G14" s="25">
        <v>148.25</v>
      </c>
      <c r="H14" s="25">
        <v>5.49</v>
      </c>
      <c r="I14" s="25">
        <v>5.27</v>
      </c>
      <c r="J14" s="25">
        <v>16.54</v>
      </c>
    </row>
    <row r="15" spans="1:10" ht="21" thickBot="1">
      <c r="A15" s="4"/>
      <c r="B15" s="30" t="s">
        <v>18</v>
      </c>
      <c r="C15" s="25">
        <v>260</v>
      </c>
      <c r="D15" s="25" t="s">
        <v>31</v>
      </c>
      <c r="E15" s="32">
        <v>100</v>
      </c>
      <c r="F15" s="32">
        <v>65.3</v>
      </c>
      <c r="G15" s="25">
        <v>221</v>
      </c>
      <c r="H15" s="25">
        <v>14.55</v>
      </c>
      <c r="I15" s="25">
        <v>16.79</v>
      </c>
      <c r="J15" s="25">
        <v>2.89</v>
      </c>
    </row>
    <row r="16" spans="1:10" ht="20.25">
      <c r="A16" s="4"/>
      <c r="B16" s="34" t="s">
        <v>25</v>
      </c>
      <c r="C16" s="25">
        <v>171</v>
      </c>
      <c r="D16" s="25" t="s">
        <v>32</v>
      </c>
      <c r="E16" s="32">
        <v>200</v>
      </c>
      <c r="F16" s="32">
        <v>9.44</v>
      </c>
      <c r="G16" s="25">
        <v>311.2</v>
      </c>
      <c r="H16" s="25">
        <v>11.44</v>
      </c>
      <c r="I16" s="25">
        <v>6.6</v>
      </c>
      <c r="J16" s="25">
        <v>51.71</v>
      </c>
    </row>
    <row r="17" spans="1:10" ht="20.25">
      <c r="A17" s="4"/>
      <c r="B17" s="35" t="s">
        <v>26</v>
      </c>
      <c r="C17" s="25">
        <v>71</v>
      </c>
      <c r="D17" s="25" t="s">
        <v>33</v>
      </c>
      <c r="E17" s="32">
        <v>50</v>
      </c>
      <c r="F17" s="32">
        <v>12.5</v>
      </c>
      <c r="G17" s="25">
        <f>0.22*E17</f>
        <v>11</v>
      </c>
      <c r="H17" s="25">
        <f>0.011*E17</f>
        <v>0.54999999999999993</v>
      </c>
      <c r="I17" s="25">
        <f>0.002*E17</f>
        <v>0.1</v>
      </c>
      <c r="J17" s="25">
        <f>0.038*E17</f>
        <v>1.9</v>
      </c>
    </row>
    <row r="18" spans="1:10" ht="20.25">
      <c r="A18" s="4"/>
      <c r="B18" s="31" t="s">
        <v>24</v>
      </c>
      <c r="C18" s="25">
        <v>348</v>
      </c>
      <c r="D18" s="25" t="s">
        <v>34</v>
      </c>
      <c r="E18" s="32">
        <v>200</v>
      </c>
      <c r="F18" s="32">
        <v>14.35</v>
      </c>
      <c r="G18" s="25">
        <v>98.4</v>
      </c>
      <c r="H18" s="25">
        <v>0.35</v>
      </c>
      <c r="I18" s="25">
        <v>0.11</v>
      </c>
      <c r="J18" s="25">
        <v>23.61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1">SUM(E14:E20)</f>
        <v>970</v>
      </c>
      <c r="F21" s="28">
        <f t="shared" si="1"/>
        <v>144.16</v>
      </c>
      <c r="G21" s="26">
        <f t="shared" si="1"/>
        <v>1068.07</v>
      </c>
      <c r="H21" s="26">
        <f t="shared" si="1"/>
        <v>40.479999999999997</v>
      </c>
      <c r="I21" s="26">
        <f t="shared" si="1"/>
        <v>30.13</v>
      </c>
      <c r="J21" s="26">
        <f t="shared" si="1"/>
        <v>155.27000000000001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