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J11" i="1" l="1"/>
  <c r="F11" i="1"/>
  <c r="E11" i="1"/>
  <c r="J10" i="1"/>
  <c r="I10" i="1"/>
  <c r="H10" i="1"/>
  <c r="G10" i="1"/>
  <c r="J9" i="1"/>
  <c r="I9" i="1"/>
  <c r="H9" i="1"/>
  <c r="H11" i="1" s="1"/>
  <c r="G9" i="1"/>
  <c r="I7" i="1"/>
  <c r="I11" i="1" s="1"/>
  <c r="H7" i="1"/>
  <c r="G7" i="1"/>
  <c r="G11" i="1" s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<sst xmlns="http://schemas.openxmlformats.org/spreadsheetml/2006/main" count="45" uniqueCount="36">
  <si>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</si>
  <si>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</si>
  <si>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</si>
  <si>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</si>
  <si>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</si>
  <si>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</si>
  <si>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</si>
  <si>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</si>
  <si>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</si>
  <si>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</si>
  <si>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</si>
  <si>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</si>
  <si>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</si>
  <si>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</si>
  <si>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</si>
  <si>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</si>
  <si>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</si>
  <si>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</si>
  <si>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</si>
  <si>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</si>
  <si>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</si>
  <si>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</si>
  <si>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</si>
  <si>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</si>
  <si>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</si>
  <si>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гарнир</t>
  </si>
  <si>
    <t>овощ</t>
  </si>
  <si>
    <t>Омлет натуральный</t>
  </si>
  <si>
    <t>Сыр</t>
  </si>
  <si>
    <t>Чай с сахаром</t>
  </si>
  <si>
    <t>сыр</t>
  </si>
  <si>
    <t>Суп картофельный с рисом</t>
  </si>
  <si>
    <t>Макароны отварные</t>
  </si>
  <si>
    <t xml:space="preserve">Котлета из  говядины </t>
  </si>
  <si>
    <t>Огурец свежий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</si>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</sst>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2" borderId="0" xfId="0" applyFont="1" applyFill="1"/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9" xfId="0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0" fontId="4" fillId="0" borderId="7" xfId="0" applyFont="1" applyBorder="1"/>
    <xf numFmtId="0" fontId="4" fillId="0" borderId="11" xfId="0" applyFont="1" applyBorder="1"/>
    <xf numFmtId="0" fontId="6" fillId="2" borderId="12" xfId="0" applyFont="1" applyFill="1" applyBorder="1"/>
    <xf numFmtId="0" fontId="5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2" borderId="4" xfId="0" applyFont="1" applyFill="1" applyBorder="1"/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17" xfId="0" applyNumberFormat="1" applyFont="1" applyBorder="1"/>
    <xf numFmtId="0" fontId="8" fillId="0" borderId="16" xfId="0" applyNumberFormat="1" applyFont="1" applyBorder="1"/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top" wrapText="1"/>
    </xf>
    <xf numFmtId="0" fontId="3" fillId="0" borderId="17" xfId="0" applyNumberFormat="1" applyFont="1" applyBorder="1"/>
    <xf numFmtId="0" fontId="2" fillId="0" borderId="16" xfId="0" applyNumberFormat="1" applyFont="1" applyBorder="1"/>
    <xf numFmtId="0" fontId="1" fillId="0" borderId="16" xfId="0" applyNumberFormat="1" applyFont="1" applyBorder="1"/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25" sqref="B2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7" t="s">
        <v>21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45828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210</v>
      </c>
      <c r="D5" s="25" t="s">
        <v>27</v>
      </c>
      <c r="E5" s="32">
        <v>116</v>
      </c>
      <c r="F5" s="32">
        <v>34.909999999999997</v>
      </c>
      <c r="G5" s="25">
        <v>112</v>
      </c>
      <c r="H5" s="25">
        <v>5.39</v>
      </c>
      <c r="I5" s="25">
        <v>9.6</v>
      </c>
      <c r="J5" s="25">
        <v>1.02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6.79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6" t="s">
        <v>30</v>
      </c>
      <c r="C7" s="25">
        <v>15</v>
      </c>
      <c r="D7" s="25" t="s">
        <v>28</v>
      </c>
      <c r="E7" s="32">
        <v>30</v>
      </c>
      <c r="F7" s="32">
        <v>35.200000000000003</v>
      </c>
      <c r="G7" s="25">
        <f>3.43*E7</f>
        <v>102.9</v>
      </c>
      <c r="H7" s="25">
        <f>0.263*E7</f>
        <v>7.8900000000000006</v>
      </c>
      <c r="I7" s="25">
        <f>0.266*E7</f>
        <v>7.98</v>
      </c>
      <c r="J7" s="25">
        <v>0</v>
      </c>
    </row>
    <row r="8" spans="1:10" ht="20.25">
      <c r="A8" s="3"/>
      <c r="B8" s="31" t="s">
        <v>24</v>
      </c>
      <c r="C8" s="25">
        <v>376</v>
      </c>
      <c r="D8" s="25" t="s">
        <v>29</v>
      </c>
      <c r="E8" s="32">
        <v>200</v>
      </c>
      <c r="F8" s="32">
        <v>1.81</v>
      </c>
      <c r="G8" s="25">
        <v>60</v>
      </c>
      <c r="H8" s="25">
        <v>7.0000000000000007E-2</v>
      </c>
      <c r="I8" s="25">
        <v>0.02</v>
      </c>
      <c r="J8" s="25">
        <v>15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456</v>
      </c>
      <c r="F11" s="28">
        <f t="shared" si="0"/>
        <v>90.170000000000016</v>
      </c>
      <c r="G11" s="26">
        <f t="shared" si="0"/>
        <v>572.75</v>
      </c>
      <c r="H11" s="26">
        <f t="shared" si="0"/>
        <v>20.18</v>
      </c>
      <c r="I11" s="26">
        <f t="shared" si="0"/>
        <v>25.900000000000002</v>
      </c>
      <c r="J11" s="26">
        <f t="shared" si="0"/>
        <v>65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102</v>
      </c>
      <c r="D14" s="25" t="s">
        <v>31</v>
      </c>
      <c r="E14" s="32">
        <v>300</v>
      </c>
      <c r="F14" s="32">
        <v>25.88</v>
      </c>
      <c r="G14" s="25">
        <v>148.25</v>
      </c>
      <c r="H14" s="25">
        <v>5.49</v>
      </c>
      <c r="I14" s="25">
        <v>5.27</v>
      </c>
      <c r="J14" s="25">
        <v>16.54</v>
      </c>
    </row>
    <row r="15" spans="1:10" ht="21" thickBot="1">
      <c r="A15" s="4"/>
      <c r="B15" s="34" t="s">
        <v>25</v>
      </c>
      <c r="C15" s="25">
        <v>203</v>
      </c>
      <c r="D15" s="25" t="s">
        <v>32</v>
      </c>
      <c r="E15" s="32">
        <v>200</v>
      </c>
      <c r="F15" s="32">
        <v>10.24</v>
      </c>
      <c r="G15" s="25">
        <v>236.19</v>
      </c>
      <c r="H15" s="25">
        <v>7.4</v>
      </c>
      <c r="I15" s="25">
        <v>4.5</v>
      </c>
      <c r="J15" s="25">
        <v>41.56</v>
      </c>
    </row>
    <row r="16" spans="1:10" ht="20.25">
      <c r="A16" s="4"/>
      <c r="B16" s="30" t="s">
        <v>18</v>
      </c>
      <c r="C16" s="25">
        <v>268</v>
      </c>
      <c r="D16" s="25" t="s">
        <v>33</v>
      </c>
      <c r="E16" s="32">
        <v>105</v>
      </c>
      <c r="F16" s="32">
        <v>52.2</v>
      </c>
      <c r="G16" s="25">
        <v>289</v>
      </c>
      <c r="H16" s="25">
        <v>15.8</v>
      </c>
      <c r="I16" s="25">
        <v>18.920000000000002</v>
      </c>
      <c r="J16" s="25">
        <v>13.16</v>
      </c>
    </row>
    <row r="17" spans="1:10" ht="20.25">
      <c r="A17" s="4"/>
      <c r="B17" s="35" t="s">
        <v>26</v>
      </c>
      <c r="C17" s="25">
        <v>71</v>
      </c>
      <c r="D17" s="25" t="s">
        <v>34</v>
      </c>
      <c r="E17" s="32">
        <v>50</v>
      </c>
      <c r="F17" s="32">
        <v>8.89</v>
      </c>
      <c r="G17" s="25">
        <f>0.12*E17</f>
        <v>6</v>
      </c>
      <c r="H17" s="25">
        <f>0.007*E17</f>
        <v>0.35000000000000003</v>
      </c>
      <c r="I17" s="25">
        <f>0.001*E17</f>
        <v>0.05</v>
      </c>
      <c r="J17" s="25">
        <f>0.019*E17</f>
        <v>0.95</v>
      </c>
    </row>
    <row r="18" spans="1:10" ht="20.25">
      <c r="A18" s="4"/>
      <c r="B18" s="31" t="s">
        <v>24</v>
      </c>
      <c r="C18" s="25">
        <v>388</v>
      </c>
      <c r="D18" s="25" t="s">
        <v>35</v>
      </c>
      <c r="E18" s="32">
        <v>200</v>
      </c>
      <c r="F18" s="32">
        <v>6.38</v>
      </c>
      <c r="G18" s="25">
        <v>88.2</v>
      </c>
      <c r="H18" s="25">
        <v>0.68</v>
      </c>
      <c r="I18" s="25">
        <v>0.28000000000000003</v>
      </c>
      <c r="J18" s="25">
        <v>20.76</v>
      </c>
    </row>
    <row r="19" spans="1:10" ht="20.25">
      <c r="A19" s="4"/>
      <c r="B19" s="31" t="s">
        <v>20</v>
      </c>
      <c r="C19" s="25">
        <v>0</v>
      </c>
      <c r="D19" s="25" t="s">
        <v>16</v>
      </c>
      <c r="E19" s="32">
        <v>60</v>
      </c>
      <c r="F19" s="32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1" t="s">
        <v>19</v>
      </c>
      <c r="C20" s="25">
        <v>0</v>
      </c>
      <c r="D20" s="25" t="s">
        <v>17</v>
      </c>
      <c r="E20" s="32">
        <v>60</v>
      </c>
      <c r="F20" s="32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1"/>
      <c r="C21" s="26"/>
      <c r="D21" s="27" t="s">
        <v>15</v>
      </c>
      <c r="E21" s="28">
        <f t="shared" ref="E21:J21" si="1">SUM(E14:E20)</f>
        <v>975</v>
      </c>
      <c r="F21" s="28">
        <f t="shared" si="1"/>
        <v>117.33</v>
      </c>
      <c r="G21" s="26">
        <f t="shared" si="1"/>
        <v>1045.8600000000001</v>
      </c>
      <c r="H21" s="26">
        <f t="shared" si="1"/>
        <v>37.82</v>
      </c>
      <c r="I21" s="26">
        <f t="shared" si="1"/>
        <v>30.280000000000005</v>
      </c>
      <c r="J21" s="26">
        <f t="shared" si="1"/>
        <v>151.59000000000003</v>
      </c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